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ulicnik\Desktop\Prometna signalizacija\"/>
    </mc:Choice>
  </mc:AlternateContent>
  <xr:revisionPtr revIDLastSave="0" documentId="13_ncr:1_{EF51164A-D7A4-4B85-B894-91E7B7BEACD8}" xr6:coauthVersionLast="47" xr6:coauthVersionMax="47" xr10:uidLastSave="{00000000-0000-0000-0000-000000000000}"/>
  <bookViews>
    <workbookView xWindow="-120" yWindow="-120" windowWidth="29040" windowHeight="15720" xr2:uid="{9537A3A6-6376-4E55-9DCF-27F83BF446C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F29" i="1"/>
  <c r="F21" i="1"/>
  <c r="F22" i="1"/>
  <c r="F23" i="1"/>
  <c r="F24" i="1"/>
  <c r="F25" i="1"/>
  <c r="F26" i="1"/>
  <c r="F16" i="1"/>
  <c r="F17" i="1"/>
  <c r="F18" i="1"/>
  <c r="F19" i="1"/>
  <c r="F14" i="1"/>
  <c r="F13" i="1"/>
  <c r="F11" i="1"/>
  <c r="F10" i="1"/>
  <c r="F31" i="1" l="1"/>
  <c r="F32" i="1" s="1"/>
  <c r="F33" i="1" s="1"/>
</calcChain>
</file>

<file path=xl/sharedStrings.xml><?xml version="1.0" encoding="utf-8"?>
<sst xmlns="http://schemas.openxmlformats.org/spreadsheetml/2006/main" count="74" uniqueCount="61">
  <si>
    <t>Redni broj</t>
  </si>
  <si>
    <t>Opis radova</t>
  </si>
  <si>
    <t>Jedinica mjere</t>
  </si>
  <si>
    <t>Uzdužne oznake na kolniku</t>
  </si>
  <si>
    <t>Pune crte</t>
  </si>
  <si>
    <r>
      <t xml:space="preserve">Obnavljanje pune razdjelne crte širine 12 cm (220/400 μm):
</t>
    </r>
    <r>
      <rPr>
        <sz val="8"/>
        <rFont val="Arial"/>
        <family val="2"/>
        <charset val="238"/>
      </rPr>
      <t>obuhvaća obnavljanje crte samohodnim strojem s automatskom regulacijom nanošenja boje debljine suhog sloja 220 μm (0,63 kg/m2) odnosno vlažnog sloja 400 μm i dodatkom staklenih kuglica veličine 100-600 μm ili 125-800 μm u količini od 325 g/m2.</t>
    </r>
    <r>
      <rPr>
        <b/>
        <sz val="8"/>
        <rFont val="Arial"/>
        <family val="2"/>
        <charset val="238"/>
      </rPr>
      <t xml:space="preserve">
Obračun po m obnovljene crte.</t>
    </r>
  </si>
  <si>
    <t>m</t>
  </si>
  <si>
    <r>
      <t xml:space="preserve">Obnavljanje pune rubne crte širine 12 cm (220/400 μm): 
</t>
    </r>
    <r>
      <rPr>
        <sz val="8"/>
        <rFont val="Arial"/>
        <family val="2"/>
        <charset val="238"/>
      </rPr>
      <t>obuhvaća obnavljanje crte samohodnim strojem s automatskom regulacijom nanošenja boje debljine suhog sloja 220 μm (0,63 kg/m2) odnosno vlažnog sloja 400 μm i dodatkom staklenih kuglica veličine 100-600 μm ili 125-800 μm u količini od 325 g/m2.</t>
    </r>
    <r>
      <rPr>
        <b/>
        <sz val="8"/>
        <rFont val="Arial"/>
        <family val="2"/>
        <charset val="238"/>
      </rPr>
      <t xml:space="preserve">
Obračun po m obnovljene crte.</t>
    </r>
  </si>
  <si>
    <t>1.1.2.</t>
  </si>
  <si>
    <t>Isprekidane crte</t>
  </si>
  <si>
    <r>
      <t xml:space="preserve">Obnavljanje isprekidane razdjelne crte širine 12 cm (220/400 μm):
</t>
    </r>
    <r>
      <rPr>
        <sz val="8"/>
        <rFont val="Arial"/>
        <family val="2"/>
        <charset val="238"/>
      </rPr>
      <t>obuhvaća obnavljanje crte samohodnim strojem s automatskom regulacijom nanošenja boje debljine suhog sloja 220 μm (0,63 kg/m2) odnosno vlažnog sloja 400 μm i dodatkom staklenih kuglica veličine 100-600 μm ili 125-800 μm u količini od 325 g/m2.</t>
    </r>
    <r>
      <rPr>
        <b/>
        <sz val="8"/>
        <rFont val="Arial"/>
        <family val="2"/>
        <charset val="238"/>
      </rPr>
      <t xml:space="preserve">
Obračun po m obnovljene crte.</t>
    </r>
  </si>
  <si>
    <r>
      <t xml:space="preserve">Obnavljanje isprekidane rubne crte širine 12 cm (220/400 μm): 
</t>
    </r>
    <r>
      <rPr>
        <sz val="8"/>
        <rFont val="Arial"/>
        <family val="2"/>
        <charset val="238"/>
      </rPr>
      <t>obuhvaća obnavljanje crte samohodnim strojem s automatskom regulacijom nanošenja boje debljine suhog sloja 220 μm (0,63 kg/m2) odnosno vlažnog sloja 400 μm i dodatkom staklenih kuglica veličine 100-600 μm ili 125-800 μm u količini od 325 g/m2.</t>
    </r>
    <r>
      <rPr>
        <b/>
        <sz val="8"/>
        <rFont val="Arial"/>
        <family val="2"/>
        <charset val="238"/>
      </rPr>
      <t xml:space="preserve">
Obračun po m obnovljene crte.</t>
    </r>
  </si>
  <si>
    <t>1.2.</t>
  </si>
  <si>
    <t>Poprečne oznake na kolniku</t>
  </si>
  <si>
    <t>1.2.1.</t>
  </si>
  <si>
    <r>
      <t xml:space="preserve">Obnavljanje pješačkog prijelaza (220/400 μm): 
</t>
    </r>
    <r>
      <rPr>
        <sz val="8"/>
        <rFont val="Arial"/>
        <family val="2"/>
        <charset val="238"/>
      </rPr>
      <t>obuhvaća obnavljanje pješačkog prijelaza nanošenjem boje debljine suhog sloja 220 μm (0,63 kg/m2) odnosno vlažnog sloja 400 μm ručno vođenim strojem s bezračnim (airless) rasprskavajućim pištoljem i dodatkom staklenih kuglica veličine 100-600 μm ili 125-800 μm u količini od 325 g/m2.</t>
    </r>
    <r>
      <rPr>
        <b/>
        <sz val="8"/>
        <rFont val="Arial"/>
        <family val="2"/>
        <charset val="238"/>
      </rPr>
      <t xml:space="preserve">
Obračun po bruto površini obnovljenog pješačkog prijelaza.</t>
    </r>
  </si>
  <si>
    <t>m2</t>
  </si>
  <si>
    <t>1.2.2.</t>
  </si>
  <si>
    <r>
      <t xml:space="preserve">Obnavljanje pune poprečne i kose oznake (220/400 μm): 
</t>
    </r>
    <r>
      <rPr>
        <sz val="8"/>
        <rFont val="Arial"/>
        <family val="2"/>
        <charset val="238"/>
      </rPr>
      <t>obuhvaća obnavljanje pune poprečne i kose oznake (crte zaustavljanja, kosnika, graničnika i sl.) nanošenjem boje debljine suhog sloja 220 μm (0,63 kg/m2) odnosno vlažnog sloja 400 μm ručno vođenim strojem s bezračnim (airless) rasprskavajućim pištoljem i dodatkom staklenih kuglica veličine 100-600 μm ili 125-800 μm u količini od 325 g/m2.</t>
    </r>
    <r>
      <rPr>
        <b/>
        <sz val="8"/>
        <rFont val="Arial"/>
        <family val="2"/>
        <charset val="238"/>
      </rPr>
      <t xml:space="preserve">
Obračun po neto obnovljenoj površini oznake.</t>
    </r>
  </si>
  <si>
    <r>
      <t xml:space="preserve">Obnavljanje isprekidane poprečne oznake (220/400 μm):
</t>
    </r>
    <r>
      <rPr>
        <sz val="8"/>
        <rFont val="Arial"/>
        <family val="2"/>
        <charset val="238"/>
      </rPr>
      <t>obuhvaća obnavljanje isprekidane poprečne oznake (crte zaustavljanja, prijelaza biciklističke staze preko kolnika i sl.) nanošenjem boje debljine suhog sloja 220 μm (0,63 kg/m2) odnosno vlažnog sloja 400 μm ručno vođenim strojem s bezračnim (airless) rasprskavajućim pištoljem i dodatkom staklenih kuglica veličine 100-600 μm ili 125-800 μm u količini od 325 g/m2.</t>
    </r>
    <r>
      <rPr>
        <b/>
        <sz val="8"/>
        <rFont val="Arial"/>
        <family val="2"/>
        <charset val="238"/>
      </rPr>
      <t xml:space="preserve">
Obračun po bruto obnovljenoj površini.</t>
    </r>
  </si>
  <si>
    <r>
      <t xml:space="preserve">Obnavljanje linija i pješačkih prijelaza hladnom plastikom: 
</t>
    </r>
    <r>
      <rPr>
        <sz val="8"/>
        <rFont val="Arial"/>
        <family val="2"/>
        <charset val="238"/>
      </rPr>
      <t>označavanje horizontalne signalizacije dvokomponentnom plastikom, boja bijela i crvena, oznake na kolniku izvode se u skladu s važećim zakonskim i podzakonskim aktima iz područja cestovnog prometa te hrvatskim normama (HRN 1436), obuhvaća obnavljanje pješačkog prijelaza nanošenjem hladne plastike debljine od 1-3 mm ili profilirane debljine do 6 mm kod vibro linije. Kontrola kakvoće i izvedba prema OTU 9-02 i 9-02.02.</t>
    </r>
    <r>
      <rPr>
        <b/>
        <sz val="8"/>
        <rFont val="Arial"/>
        <family val="2"/>
        <charset val="238"/>
      </rPr>
      <t xml:space="preserve">
Obračun po bruto površini obnovljenog pješačkog prijelaza.</t>
    </r>
  </si>
  <si>
    <t>Ostale oznake na kolniku</t>
  </si>
  <si>
    <r>
      <t xml:space="preserve">Obnavljanje strelica za obvezan smjer kretanja vozila (220/400 µm): 
</t>
    </r>
    <r>
      <rPr>
        <sz val="8"/>
        <rFont val="Arial"/>
        <family val="2"/>
        <charset val="238"/>
      </rPr>
      <t>obuhvaća obnavljanje strelica za obvezan smjer kretanja vozila nanošenjem boje debljine suhog sloja 220 μm (0,63 kg/m2) odnosno vlažnog sloja 400 μm ručno vođenim strojem s bezračnim (airless) rasprskavajućim pištoljem i dodatkom staklenih kuglica veličine 100-600 μm ili 125-800 μm u količini od 325 g/m2.</t>
    </r>
    <r>
      <rPr>
        <b/>
        <sz val="8"/>
        <rFont val="Arial"/>
        <family val="2"/>
        <charset val="238"/>
      </rPr>
      <t xml:space="preserve">
Obračun po m2 neto obnovljene strelice.</t>
    </r>
  </si>
  <si>
    <r>
      <t xml:space="preserve">Obnavljanje polja za usmjeravanje prometa (220/400 μm): 
</t>
    </r>
    <r>
      <rPr>
        <sz val="8"/>
        <rFont val="Arial"/>
        <family val="2"/>
        <charset val="238"/>
      </rPr>
      <t>obuhvaća obnavljanje polja za usmjeravanje prometa nanošenjem boje debljine suhog sloja 220 μm (0,63 kg/m2) odnosno vlažnog sloja 400 μm ručno vođenim strojem s bezračnim (airless) rasprskavajućim pištoljem i dodatkom staklenih kuglica veličine 100-600 μm ili 125-800 μm u količini od 325 g/m2.</t>
    </r>
    <r>
      <rPr>
        <b/>
        <sz val="8"/>
        <rFont val="Arial"/>
        <family val="2"/>
        <charset val="238"/>
      </rPr>
      <t xml:space="preserve">
Obračun po bruto površini obnovljenog polja unutar rubnih crta.</t>
    </r>
  </si>
  <si>
    <r>
      <t xml:space="preserve">Obnavljanje pojedinačnih natpisa "STOP", "TRAM", "ŠKOLA", "VLAK", "BUS", "TAXI" i sl. (220/400 µm):
</t>
    </r>
    <r>
      <rPr>
        <sz val="8"/>
        <rFont val="Arial"/>
        <family val="2"/>
        <charset val="238"/>
      </rPr>
      <t>obuhvaća obnavljanje pojedinačnih natpisa nanošenjem boje debljine suhog sloja 220 μm (0,63 kg/m2) odnosno vlažnog sloja 400 μm ručno vođenim strojem s bezračnim (airless) rasprskavajućim pištoljem i dodatkom staklenih kuglica veličine 100-600 μm ili 125-800 μm u količini od 325 g/m2.</t>
    </r>
    <r>
      <rPr>
        <b/>
        <sz val="8"/>
        <rFont val="Arial"/>
        <family val="2"/>
        <charset val="238"/>
      </rPr>
      <t xml:space="preserve">
Obračun po m2 bruto površine obnovljenog natpisa.</t>
    </r>
  </si>
  <si>
    <r>
      <t xml:space="preserve">Obnavljanje oznaka na prometnim površinama za posebne namjene (220/400 µm):  
</t>
    </r>
    <r>
      <rPr>
        <sz val="8"/>
        <rFont val="Arial"/>
        <family val="2"/>
        <charset val="238"/>
      </rPr>
      <t>obuhvaća obnavljanje oznaka na prometnim površinama za posebne namjene (oznaka "X", oznaka na autobusnim stajalištima i druge slične oznake bez natpisa) nanošenjem boje debljine suhog sloja 220 μm (0,63 kg/m2) odnosno vlažnog sloja 400 μm ručno vođenim strojem s bezračnim (airless) rasprskavajućim pištoljem i dodatkom staklenih kuglica veličine 100-600 μm ili 125-800 μm u količini od 325 g/m2.</t>
    </r>
    <r>
      <rPr>
        <b/>
        <sz val="8"/>
        <rFont val="Arial"/>
        <family val="2"/>
        <charset val="238"/>
      </rPr>
      <t xml:space="preserve">
Obračun po m2 neto obnovljene oznake.</t>
    </r>
  </si>
  <si>
    <r>
      <t xml:space="preserve">Obnavljanje oznake "mjesto rezervirano za invalide" (220/400 μm): 
</t>
    </r>
    <r>
      <rPr>
        <sz val="8"/>
        <rFont val="Arial"/>
        <family val="2"/>
        <charset val="238"/>
      </rPr>
      <t>obuhvaća obnavljanje oznake "mjesto rezervirano za invalide" nanošenjem boje debljine suhog sloja 220 μm (0,63 kg/m2) odnosno vlažnog sloja 400 μm ručno vođenim strojem s bezračnim (airless) rasprskavajućim pištoljem i dodatkom staklenih kuglica veličine 100-600 μm ili 125-800 μm u količini od 325 g/m2.</t>
    </r>
    <r>
      <rPr>
        <b/>
        <sz val="8"/>
        <rFont val="Arial"/>
        <family val="2"/>
        <charset val="238"/>
      </rPr>
      <t xml:space="preserve">
Obračun po komadu obnovljene oznake.</t>
    </r>
  </si>
  <si>
    <t>kom</t>
  </si>
  <si>
    <r>
      <t xml:space="preserve">Obnavljanje mjesta za parkiranje osobnih vozila (220/400 μm): 
</t>
    </r>
    <r>
      <rPr>
        <sz val="8"/>
        <rFont val="Arial"/>
        <family val="2"/>
        <charset val="238"/>
      </rPr>
      <t>obuhvaća obnavljanje oznake mjesta za parkiranje osobnih vozila nanošenjem boje debljine suhog sloja 220 μm (0,63 kg/m2) odnosno vlažnog sloja 400 μm ručno vođenim strojem s bezračnim (airless) rasprskavajućim pištoljem i dodatkom staklenih kuglica veličine 100-600 μm ili 125-800 μm u količini od 325 g/m2.</t>
    </r>
    <r>
      <rPr>
        <b/>
        <sz val="8"/>
        <rFont val="Arial"/>
        <family val="2"/>
        <charset val="238"/>
      </rPr>
      <t xml:space="preserve">
Obračun po komadu obnovljenog mjesta za parkiranje.</t>
    </r>
  </si>
  <si>
    <t>Ostali radovi na oznakama na kolniku</t>
  </si>
  <si>
    <r>
      <t xml:space="preserve">Markiranje oznaka: 
</t>
    </r>
    <r>
      <rPr>
        <sz val="8"/>
        <rFont val="Arial"/>
        <family val="2"/>
        <charset val="238"/>
      </rPr>
      <t xml:space="preserve">obuhvaća ručno markiranje oznaka na mjestima gdje su stare oznake u potpunosti istrošene ili na dijelovima kolnika koji su obnovljeni. </t>
    </r>
    <r>
      <rPr>
        <b/>
        <sz val="8"/>
        <rFont val="Arial"/>
        <family val="2"/>
        <charset val="238"/>
      </rPr>
      <t xml:space="preserve">
Obračun po utrošenim satima na markiranju oznaka.</t>
    </r>
  </si>
  <si>
    <t>h</t>
  </si>
  <si>
    <t>UKUPNO:</t>
  </si>
  <si>
    <t>PDV (25%)</t>
  </si>
  <si>
    <t>SVEUKUPNO:</t>
  </si>
  <si>
    <t>ODRŽAVANJE HORIZONTALNE SIGNALIZACIJE</t>
  </si>
  <si>
    <t>U GRADU POŽEGI I PRIGRADSKIM NASELJIMA</t>
  </si>
  <si>
    <t>1.</t>
  </si>
  <si>
    <t>1.1.</t>
  </si>
  <si>
    <t>1.1.1.</t>
  </si>
  <si>
    <t>2.</t>
  </si>
  <si>
    <t>2.1.</t>
  </si>
  <si>
    <t>2.2.</t>
  </si>
  <si>
    <t>2.3.</t>
  </si>
  <si>
    <t>2.4.</t>
  </si>
  <si>
    <t>3.</t>
  </si>
  <si>
    <t>3.1.</t>
  </si>
  <si>
    <t>3.2.</t>
  </si>
  <si>
    <t>3.3.</t>
  </si>
  <si>
    <t>3.4.</t>
  </si>
  <si>
    <t>3.5.</t>
  </si>
  <si>
    <t>3.6.</t>
  </si>
  <si>
    <t>4.</t>
  </si>
  <si>
    <t>4.1.</t>
  </si>
  <si>
    <t>4.2.</t>
  </si>
  <si>
    <t>Uklanjanje manjih površina oznaka frezanjem: 
obuhvaća uklanjanje oznaka ručno pokretanom frezom uz završno čišćenje kolnika.  
Obračun po m2 uklonjene oznake.</t>
  </si>
  <si>
    <t xml:space="preserve">Količina </t>
  </si>
  <si>
    <t>Jedinična cijena</t>
  </si>
  <si>
    <t>U 2026. GODINI</t>
  </si>
  <si>
    <t>NARUČITELJ: Grad Požega, Trg Sv. Trojstva 1, 34 000 Požega, OIB: 95699596710</t>
  </si>
  <si>
    <t>PONUDITELJ: (naziv ponuditelja, adresa, osoba ovlaštena za zastupanje, OIB)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</si>
</sst>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11">
    <font>
      <sz val="11"/>
      <color theme="1"/>
      <name val="Aptos Narrow"/>
      <family val="2"/>
      <charset val="238"/>
      <scheme val="minor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Aptos Narrow"/>
      <family val="2"/>
      <charset val="238"/>
      <scheme val="minor"/>
    </font>
    <font>
      <sz val="10"/>
      <name val="Arial"/>
      <charset val="238"/>
    </font>
    <font>
      <sz val="12"/>
      <name val="HRSwiss"/>
      <family val="2"/>
      <charset val="238"/>
    </font>
    <font>
      <sz val="10"/>
      <name val="Arial"/>
      <family val="2"/>
    </font>
    <font>
      <sz val="11"/>
      <color theme="1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7" fillId="0" borderId="0"/>
    <xf numFmtId="4" fontId="8" fillId="0" borderId="0"/>
    <xf numFmtId="0" fontId="6" fillId="0" borderId="0"/>
    <xf numFmtId="0" fontId="9" fillId="0" borderId="0"/>
    <xf numFmtId="44" fontId="7" fillId="0" borderId="0" applyFont="0" applyFill="0" applyBorder="0" applyAlignment="0" applyProtection="0"/>
  </cellStyleXfs>
  <cellXfs count="52">
    <xf numFmtId="0" fontId="0" fillId="0" borderId="0" xfId="0"/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3" fillId="5" borderId="5" xfId="1" applyNumberFormat="1" applyFont="1" applyFill="1" applyBorder="1" applyAlignment="1">
      <alignment horizontal="left" vertical="center" wrapText="1"/>
    </xf>
    <xf numFmtId="0" fontId="3" fillId="5" borderId="6" xfId="1" applyFont="1" applyFill="1" applyBorder="1" applyAlignment="1">
      <alignment horizontal="justify" vertical="center" wrapText="1"/>
    </xf>
    <xf numFmtId="0" fontId="5" fillId="5" borderId="6" xfId="1" applyFont="1" applyFill="1" applyBorder="1" applyAlignment="1">
      <alignment horizontal="center" vertical="center" wrapText="1"/>
    </xf>
    <xf numFmtId="4" fontId="5" fillId="5" borderId="5" xfId="0" applyNumberFormat="1" applyFont="1" applyFill="1" applyBorder="1" applyAlignment="1">
      <alignment horizontal="right" vertical="center" wrapText="1"/>
    </xf>
    <xf numFmtId="4" fontId="5" fillId="5" borderId="7" xfId="0" applyNumberFormat="1" applyFont="1" applyFill="1" applyBorder="1" applyAlignment="1">
      <alignment horizontal="right" vertical="center" wrapText="1"/>
    </xf>
    <xf numFmtId="49" fontId="3" fillId="4" borderId="5" xfId="1" applyNumberFormat="1" applyFont="1" applyFill="1" applyBorder="1" applyAlignment="1">
      <alignment horizontal="left" vertical="center" wrapText="1"/>
    </xf>
    <xf numFmtId="0" fontId="3" fillId="4" borderId="6" xfId="1" applyFont="1" applyFill="1" applyBorder="1" applyAlignment="1">
      <alignment horizontal="justify" vertical="center" wrapText="1"/>
    </xf>
    <xf numFmtId="0" fontId="5" fillId="4" borderId="6" xfId="1" applyFont="1" applyFill="1" applyBorder="1" applyAlignment="1">
      <alignment horizontal="center" vertical="center" wrapText="1"/>
    </xf>
    <xf numFmtId="4" fontId="5" fillId="4" borderId="5" xfId="0" applyNumberFormat="1" applyFont="1" applyFill="1" applyBorder="1" applyAlignment="1">
      <alignment horizontal="right" vertical="center" wrapText="1"/>
    </xf>
    <xf numFmtId="4" fontId="5" fillId="4" borderId="7" xfId="0" applyNumberFormat="1" applyFont="1" applyFill="1" applyBorder="1" applyAlignment="1">
      <alignment horizontal="right" vertical="center" wrapText="1"/>
    </xf>
    <xf numFmtId="49" fontId="5" fillId="0" borderId="5" xfId="1" applyNumberFormat="1" applyFont="1" applyBorder="1" applyAlignment="1">
      <alignment horizontal="left" vertical="top" wrapText="1"/>
    </xf>
    <xf numFmtId="0" fontId="3" fillId="0" borderId="6" xfId="1" applyFont="1" applyBorder="1" applyAlignment="1">
      <alignment horizontal="justify" vertical="top" wrapText="1"/>
    </xf>
    <xf numFmtId="0" fontId="5" fillId="0" borderId="6" xfId="1" applyFont="1" applyBorder="1" applyAlignment="1">
      <alignment horizontal="center" wrapText="1"/>
    </xf>
    <xf numFmtId="4" fontId="5" fillId="0" borderId="5" xfId="0" applyNumberFormat="1" applyFont="1" applyBorder="1" applyAlignment="1">
      <alignment horizontal="right" wrapText="1"/>
    </xf>
    <xf numFmtId="4" fontId="5" fillId="0" borderId="7" xfId="0" applyNumberFormat="1" applyFont="1" applyBorder="1" applyAlignment="1">
      <alignment horizontal="right" wrapText="1"/>
    </xf>
    <xf numFmtId="49" fontId="5" fillId="0" borderId="13" xfId="1" applyNumberFormat="1" applyFont="1" applyBorder="1" applyAlignment="1">
      <alignment horizontal="left" vertical="top" wrapText="1"/>
    </xf>
    <xf numFmtId="0" fontId="3" fillId="0" borderId="14" xfId="1" applyFont="1" applyBorder="1" applyAlignment="1">
      <alignment horizontal="justify" vertical="top" wrapText="1"/>
    </xf>
    <xf numFmtId="0" fontId="5" fillId="0" borderId="14" xfId="1" applyFont="1" applyBorder="1" applyAlignment="1">
      <alignment horizontal="center" wrapText="1"/>
    </xf>
    <xf numFmtId="4" fontId="5" fillId="0" borderId="13" xfId="0" applyNumberFormat="1" applyFont="1" applyBorder="1" applyAlignment="1">
      <alignment horizontal="right" wrapText="1"/>
    </xf>
    <xf numFmtId="4" fontId="5" fillId="0" borderId="17" xfId="0" applyNumberFormat="1" applyFont="1" applyBorder="1" applyAlignment="1">
      <alignment horizontal="right" wrapText="1"/>
    </xf>
    <xf numFmtId="49" fontId="5" fillId="0" borderId="0" xfId="1" applyNumberFormat="1" applyFont="1" applyAlignment="1">
      <alignment horizontal="left" vertical="top" wrapText="1"/>
    </xf>
    <xf numFmtId="0" fontId="3" fillId="0" borderId="0" xfId="1" applyFont="1" applyAlignment="1">
      <alignment horizontal="justify" vertical="top" wrapText="1"/>
    </xf>
    <xf numFmtId="0" fontId="5" fillId="0" borderId="0" xfId="1" applyFont="1" applyAlignment="1">
      <alignment horizontal="center" wrapText="1"/>
    </xf>
    <xf numFmtId="4" fontId="5" fillId="0" borderId="0" xfId="0" applyNumberFormat="1" applyFont="1" applyAlignment="1">
      <alignment horizontal="right" wrapText="1"/>
    </xf>
    <xf numFmtId="49" fontId="5" fillId="3" borderId="19" xfId="1" applyNumberFormat="1" applyFont="1" applyFill="1" applyBorder="1" applyAlignment="1">
      <alignment horizontal="left" vertical="top" wrapText="1"/>
    </xf>
    <xf numFmtId="0" fontId="3" fillId="3" borderId="20" xfId="1" applyFont="1" applyFill="1" applyBorder="1" applyAlignment="1">
      <alignment horizontal="justify" vertical="top" wrapText="1"/>
    </xf>
    <xf numFmtId="0" fontId="5" fillId="3" borderId="20" xfId="1" applyFont="1" applyFill="1" applyBorder="1" applyAlignment="1">
      <alignment horizontal="center" wrapText="1"/>
    </xf>
    <xf numFmtId="4" fontId="4" fillId="3" borderId="21" xfId="0" applyNumberFormat="1" applyFont="1" applyFill="1" applyBorder="1" applyAlignment="1">
      <alignment horizontal="right" wrapText="1"/>
    </xf>
    <xf numFmtId="4" fontId="4" fillId="3" borderId="22" xfId="0" applyNumberFormat="1" applyFont="1" applyFill="1" applyBorder="1" applyAlignment="1">
      <alignment horizontal="right" vertical="center" wrapText="1"/>
    </xf>
    <xf numFmtId="49" fontId="5" fillId="0" borderId="9" xfId="0" applyNumberFormat="1" applyFont="1" applyBorder="1" applyAlignment="1">
      <alignment horizontal="left" vertical="top" wrapText="1"/>
    </xf>
    <xf numFmtId="0" fontId="5" fillId="0" borderId="8" xfId="0" applyFont="1" applyBorder="1" applyAlignment="1">
      <alignment horizontal="center" wrapText="1"/>
    </xf>
    <xf numFmtId="0" fontId="4" fillId="0" borderId="8" xfId="0" applyFont="1" applyBorder="1" applyAlignment="1">
      <alignment wrapText="1"/>
    </xf>
    <xf numFmtId="0" fontId="4" fillId="0" borderId="16" xfId="0" applyFont="1" applyBorder="1" applyAlignment="1">
      <alignment wrapText="1"/>
    </xf>
    <xf numFmtId="49" fontId="5" fillId="6" borderId="10" xfId="0" applyNumberFormat="1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center" wrapText="1"/>
    </xf>
    <xf numFmtId="0" fontId="5" fillId="6" borderId="11" xfId="0" applyFont="1" applyFill="1" applyBorder="1" applyAlignment="1">
      <alignment horizontal="center" wrapText="1"/>
    </xf>
    <xf numFmtId="0" fontId="4" fillId="6" borderId="11" xfId="0" applyFont="1" applyFill="1" applyBorder="1" applyAlignment="1">
      <alignment wrapText="1"/>
    </xf>
    <xf numFmtId="4" fontId="4" fillId="6" borderId="11" xfId="0" applyNumberFormat="1" applyFont="1" applyFill="1" applyBorder="1" applyAlignment="1">
      <alignment wrapText="1"/>
    </xf>
    <xf numFmtId="4" fontId="4" fillId="6" borderId="12" xfId="0" applyNumberFormat="1" applyFont="1" applyFill="1" applyBorder="1" applyAlignment="1">
      <alignment vertical="center" wrapText="1"/>
    </xf>
    <xf numFmtId="4" fontId="5" fillId="0" borderId="7" xfId="0" applyNumberFormat="1" applyFont="1" applyBorder="1" applyAlignment="1" applyProtection="1">
      <alignment horizontal="right" wrapText="1"/>
      <protection locked="0"/>
    </xf>
    <xf numFmtId="4" fontId="5" fillId="0" borderId="15" xfId="0" applyNumberFormat="1" applyFont="1" applyBorder="1" applyAlignment="1" applyProtection="1">
      <alignment horizontal="right" wrapText="1"/>
      <protection locked="0"/>
    </xf>
    <xf numFmtId="4" fontId="4" fillId="0" borderId="18" xfId="0" applyNumberFormat="1" applyFont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7" borderId="0" xfId="4" applyFont="1" applyFill="1" applyAlignment="1">
      <alignment horizontal="left" vertical="top"/>
    </xf>
    <xf numFmtId="0" fontId="10" fillId="7" borderId="0" xfId="4" applyFont="1" applyFill="1" applyAlignment="1" applyProtection="1">
      <alignment horizontal="left" vertical="top"/>
      <protection locked="0"/>
    </xf>
  </cellXfs>
  <cellStyles count="7">
    <cellStyle name="Normal 2" xfId="1" xr:uid="{69F57261-5CDE-4800-8E8D-2182409EF5F6}"/>
    <cellStyle name="Normal_KANALIZACIJA_EMINOVCI_II FAZA" xfId="3" xr:uid="{34CD4E92-3BEA-4F1C-8A33-2E3991960632}"/>
    <cellStyle name="Normalno" xfId="0" builtinId="0"/>
    <cellStyle name="Normalno 2" xfId="4" xr:uid="{7142DEF1-0233-438D-A3B6-3BEE2A2D8200}"/>
    <cellStyle name="Normalno 3" xfId="2" xr:uid="{AD6D2C23-92B3-4304-8BE3-48EAA4261229}"/>
    <cellStyle name="Obično_ANALIZA PLANA REDOVNOG ODRŽAVANJA 2008" xfId="5" xr:uid="{E6FD56C8-D435-4A91-AC8D-DE1A615B2C06}"/>
    <cellStyle name="Valuta 2" xfId="6" xr:uid="{FC08FB88-E845-4CCA-8A59-E443AD94A801}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28467-815B-4565-A472-41423E748665}">
  <dimension ref="A1:F33"/>
  <sheetViews>
    <sheetView tabSelected="1" workbookViewId="0">
      <selection activeCell="E10" sqref="E10"/>
    </sheetView>
  </sheetViews>
  <sheetFormatPr defaultRowHeight="15"/>
  <cols>
    <col min="1" max="1" width="6.7109375" customWidth="1"/>
    <col min="2" max="2" width="47.140625" customWidth="1"/>
    <col min="3" max="3" width="7.28515625" customWidth="1"/>
    <col min="4" max="4" width="7.7109375" customWidth="1"/>
    <col min="5" max="5" width="8.5703125" customWidth="1"/>
  </cols>
  <sheetData>
    <row r="1" spans="1:6" ht="16.5">
      <c r="A1" s="50" t="s">
        <v>59</v>
      </c>
      <c r="B1" s="50"/>
      <c r="C1" s="50"/>
      <c r="D1" s="50"/>
      <c r="E1" s="50"/>
      <c r="F1" s="50"/>
    </row>
    <row r="2" spans="1:6" ht="16.5">
      <c r="A2" s="51" t="s">
        <v>60</v>
      </c>
      <c r="B2" s="51"/>
      <c r="C2" s="51"/>
      <c r="D2" s="51"/>
      <c r="E2" s="51"/>
      <c r="F2" s="51"/>
    </row>
    <row r="4" spans="1:6" ht="15.75">
      <c r="A4" s="48" t="s">
        <v>35</v>
      </c>
      <c r="B4" s="48"/>
      <c r="C4" s="48"/>
      <c r="D4" s="48"/>
      <c r="E4" s="48"/>
      <c r="F4" s="48"/>
    </row>
    <row r="5" spans="1:6" ht="15.75">
      <c r="A5" s="48" t="s">
        <v>36</v>
      </c>
      <c r="B5" s="48"/>
      <c r="C5" s="48"/>
      <c r="D5" s="48"/>
      <c r="E5" s="48"/>
      <c r="F5" s="48"/>
    </row>
    <row r="6" spans="1:6" ht="15.75" thickBot="1">
      <c r="A6" s="49" t="s">
        <v>58</v>
      </c>
      <c r="B6" s="49"/>
      <c r="C6" s="49"/>
      <c r="D6" s="49"/>
      <c r="E6" s="49"/>
      <c r="F6" s="49"/>
    </row>
    <row r="7" spans="1:6" ht="54.75" customHeight="1" thickBot="1">
      <c r="A7" s="1" t="s">
        <v>0</v>
      </c>
      <c r="B7" s="2" t="s">
        <v>1</v>
      </c>
      <c r="C7" s="2" t="s">
        <v>2</v>
      </c>
      <c r="D7" s="3" t="s">
        <v>56</v>
      </c>
      <c r="E7" s="4" t="s">
        <v>57</v>
      </c>
      <c r="F7" s="4" t="s">
        <v>32</v>
      </c>
    </row>
    <row r="8" spans="1:6" ht="21" customHeight="1" thickTop="1">
      <c r="A8" s="5" t="s">
        <v>37</v>
      </c>
      <c r="B8" s="6" t="s">
        <v>3</v>
      </c>
      <c r="C8" s="7"/>
      <c r="D8" s="8"/>
      <c r="E8" s="9"/>
      <c r="F8" s="9"/>
    </row>
    <row r="9" spans="1:6">
      <c r="A9" s="10" t="s">
        <v>38</v>
      </c>
      <c r="B9" s="11" t="s">
        <v>4</v>
      </c>
      <c r="C9" s="12"/>
      <c r="D9" s="13"/>
      <c r="E9" s="14"/>
      <c r="F9" s="14"/>
    </row>
    <row r="10" spans="1:6" ht="71.25" customHeight="1">
      <c r="A10" s="15" t="s">
        <v>39</v>
      </c>
      <c r="B10" s="16" t="s">
        <v>5</v>
      </c>
      <c r="C10" s="17" t="s">
        <v>6</v>
      </c>
      <c r="D10" s="18">
        <v>12000</v>
      </c>
      <c r="E10" s="44"/>
      <c r="F10" s="19">
        <f>ROUND((D10*E10),2)</f>
        <v>0</v>
      </c>
    </row>
    <row r="11" spans="1:6" ht="75.75" customHeight="1">
      <c r="A11" s="15" t="s">
        <v>8</v>
      </c>
      <c r="B11" s="16" t="s">
        <v>7</v>
      </c>
      <c r="C11" s="17" t="s">
        <v>6</v>
      </c>
      <c r="D11" s="18">
        <v>4100</v>
      </c>
      <c r="E11" s="44"/>
      <c r="F11" s="19">
        <f t="shared" ref="F11:F29" si="0">ROUND((D11*E11),2)</f>
        <v>0</v>
      </c>
    </row>
    <row r="12" spans="1:6">
      <c r="A12" s="10" t="s">
        <v>12</v>
      </c>
      <c r="B12" s="11" t="s">
        <v>9</v>
      </c>
      <c r="C12" s="12"/>
      <c r="D12" s="13"/>
      <c r="E12" s="14"/>
      <c r="F12" s="14"/>
    </row>
    <row r="13" spans="1:6" ht="83.25" customHeight="1">
      <c r="A13" s="15" t="s">
        <v>14</v>
      </c>
      <c r="B13" s="16" t="s">
        <v>10</v>
      </c>
      <c r="C13" s="17" t="s">
        <v>6</v>
      </c>
      <c r="D13" s="18">
        <v>17000</v>
      </c>
      <c r="E13" s="44"/>
      <c r="F13" s="19">
        <f t="shared" si="0"/>
        <v>0</v>
      </c>
    </row>
    <row r="14" spans="1:6" ht="79.5" customHeight="1">
      <c r="A14" s="15" t="s">
        <v>17</v>
      </c>
      <c r="B14" s="16" t="s">
        <v>11</v>
      </c>
      <c r="C14" s="17" t="s">
        <v>6</v>
      </c>
      <c r="D14" s="18">
        <v>50</v>
      </c>
      <c r="E14" s="44"/>
      <c r="F14" s="19">
        <f t="shared" si="0"/>
        <v>0</v>
      </c>
    </row>
    <row r="15" spans="1:6" ht="21.75" customHeight="1">
      <c r="A15" s="5" t="s">
        <v>40</v>
      </c>
      <c r="B15" s="6" t="s">
        <v>13</v>
      </c>
      <c r="C15" s="7"/>
      <c r="D15" s="8"/>
      <c r="E15" s="9"/>
      <c r="F15" s="9"/>
    </row>
    <row r="16" spans="1:6" ht="92.25" customHeight="1">
      <c r="A16" s="15" t="s">
        <v>41</v>
      </c>
      <c r="B16" s="16" t="s">
        <v>15</v>
      </c>
      <c r="C16" s="17" t="s">
        <v>16</v>
      </c>
      <c r="D16" s="18">
        <v>5900</v>
      </c>
      <c r="E16" s="44"/>
      <c r="F16" s="19">
        <f t="shared" si="0"/>
        <v>0</v>
      </c>
    </row>
    <row r="17" spans="1:6" ht="90.75" customHeight="1">
      <c r="A17" s="15" t="s">
        <v>42</v>
      </c>
      <c r="B17" s="16" t="s">
        <v>18</v>
      </c>
      <c r="C17" s="17" t="s">
        <v>16</v>
      </c>
      <c r="D17" s="18">
        <v>280</v>
      </c>
      <c r="E17" s="44"/>
      <c r="F17" s="19">
        <f t="shared" si="0"/>
        <v>0</v>
      </c>
    </row>
    <row r="18" spans="1:6" ht="93" customHeight="1">
      <c r="A18" s="15" t="s">
        <v>43</v>
      </c>
      <c r="B18" s="16" t="s">
        <v>19</v>
      </c>
      <c r="C18" s="17" t="s">
        <v>16</v>
      </c>
      <c r="D18" s="18">
        <v>290</v>
      </c>
      <c r="E18" s="44"/>
      <c r="F18" s="19">
        <f t="shared" si="0"/>
        <v>0</v>
      </c>
    </row>
    <row r="19" spans="1:6" ht="114" customHeight="1">
      <c r="A19" s="15" t="s">
        <v>44</v>
      </c>
      <c r="B19" s="16" t="s">
        <v>20</v>
      </c>
      <c r="C19" s="17" t="s">
        <v>16</v>
      </c>
      <c r="D19" s="18">
        <v>150</v>
      </c>
      <c r="E19" s="44"/>
      <c r="F19" s="19">
        <f t="shared" si="0"/>
        <v>0</v>
      </c>
    </row>
    <row r="20" spans="1:6" ht="17.25" customHeight="1">
      <c r="A20" s="5" t="s">
        <v>45</v>
      </c>
      <c r="B20" s="6" t="s">
        <v>21</v>
      </c>
      <c r="C20" s="7"/>
      <c r="D20" s="8"/>
      <c r="E20" s="9"/>
      <c r="F20" s="9"/>
    </row>
    <row r="21" spans="1:6" ht="90.75" customHeight="1">
      <c r="A21" s="15" t="s">
        <v>46</v>
      </c>
      <c r="B21" s="16" t="s">
        <v>22</v>
      </c>
      <c r="C21" s="17" t="s">
        <v>16</v>
      </c>
      <c r="D21" s="18">
        <v>145</v>
      </c>
      <c r="E21" s="44"/>
      <c r="F21" s="19">
        <f t="shared" si="0"/>
        <v>0</v>
      </c>
    </row>
    <row r="22" spans="1:6" ht="91.5" customHeight="1">
      <c r="A22" s="15" t="s">
        <v>47</v>
      </c>
      <c r="B22" s="16" t="s">
        <v>23</v>
      </c>
      <c r="C22" s="17" t="s">
        <v>16</v>
      </c>
      <c r="D22" s="18">
        <v>1000</v>
      </c>
      <c r="E22" s="44"/>
      <c r="F22" s="19">
        <f t="shared" si="0"/>
        <v>0</v>
      </c>
    </row>
    <row r="23" spans="1:6" ht="93" customHeight="1">
      <c r="A23" s="15" t="s">
        <v>48</v>
      </c>
      <c r="B23" s="16" t="s">
        <v>24</v>
      </c>
      <c r="C23" s="17" t="s">
        <v>16</v>
      </c>
      <c r="D23" s="18">
        <v>180</v>
      </c>
      <c r="E23" s="44"/>
      <c r="F23" s="19">
        <f t="shared" si="0"/>
        <v>0</v>
      </c>
    </row>
    <row r="24" spans="1:6" ht="113.25" customHeight="1">
      <c r="A24" s="15" t="s">
        <v>49</v>
      </c>
      <c r="B24" s="16" t="s">
        <v>25</v>
      </c>
      <c r="C24" s="17" t="s">
        <v>16</v>
      </c>
      <c r="D24" s="18">
        <v>350</v>
      </c>
      <c r="E24" s="44"/>
      <c r="F24" s="19">
        <f t="shared" si="0"/>
        <v>0</v>
      </c>
    </row>
    <row r="25" spans="1:6" ht="93.75" customHeight="1">
      <c r="A25" s="15" t="s">
        <v>50</v>
      </c>
      <c r="B25" s="16" t="s">
        <v>26</v>
      </c>
      <c r="C25" s="17" t="s">
        <v>27</v>
      </c>
      <c r="D25" s="18">
        <v>60</v>
      </c>
      <c r="E25" s="44"/>
      <c r="F25" s="19">
        <f t="shared" si="0"/>
        <v>0</v>
      </c>
    </row>
    <row r="26" spans="1:6" ht="94.5" customHeight="1">
      <c r="A26" s="15" t="s">
        <v>51</v>
      </c>
      <c r="B26" s="16" t="s">
        <v>28</v>
      </c>
      <c r="C26" s="17" t="s">
        <v>27</v>
      </c>
      <c r="D26" s="18">
        <v>1100</v>
      </c>
      <c r="E26" s="44"/>
      <c r="F26" s="19">
        <f t="shared" si="0"/>
        <v>0</v>
      </c>
    </row>
    <row r="27" spans="1:6" ht="15.75" customHeight="1">
      <c r="A27" s="5" t="s">
        <v>52</v>
      </c>
      <c r="B27" s="6" t="s">
        <v>29</v>
      </c>
      <c r="C27" s="7"/>
      <c r="D27" s="8"/>
      <c r="E27" s="9"/>
      <c r="F27" s="9"/>
    </row>
    <row r="28" spans="1:6" ht="61.5" customHeight="1">
      <c r="A28" s="15" t="s">
        <v>53</v>
      </c>
      <c r="B28" s="16" t="s">
        <v>30</v>
      </c>
      <c r="C28" s="17" t="s">
        <v>31</v>
      </c>
      <c r="D28" s="18">
        <v>35</v>
      </c>
      <c r="E28" s="44"/>
      <c r="F28" s="19">
        <f t="shared" si="0"/>
        <v>0</v>
      </c>
    </row>
    <row r="29" spans="1:6" ht="50.25" customHeight="1">
      <c r="A29" s="20" t="s">
        <v>54</v>
      </c>
      <c r="B29" s="21" t="s">
        <v>55</v>
      </c>
      <c r="C29" s="22" t="s">
        <v>16</v>
      </c>
      <c r="D29" s="23">
        <v>100</v>
      </c>
      <c r="E29" s="45"/>
      <c r="F29" s="24">
        <f t="shared" si="0"/>
        <v>0</v>
      </c>
    </row>
    <row r="30" spans="1:6" ht="15.75" customHeight="1" thickBot="1">
      <c r="A30" s="25"/>
      <c r="B30" s="26"/>
      <c r="C30" s="27"/>
      <c r="D30" s="28"/>
      <c r="E30" s="28"/>
      <c r="F30" s="28"/>
    </row>
    <row r="31" spans="1:6" ht="16.5" customHeight="1">
      <c r="A31" s="29"/>
      <c r="B31" s="30" t="s">
        <v>32</v>
      </c>
      <c r="C31" s="31"/>
      <c r="D31" s="32"/>
      <c r="E31" s="32"/>
      <c r="F31" s="33">
        <f>ROUND(SUM(F10:F29),2)</f>
        <v>0</v>
      </c>
    </row>
    <row r="32" spans="1:6">
      <c r="A32" s="34"/>
      <c r="B32" s="47" t="s">
        <v>33</v>
      </c>
      <c r="C32" s="35"/>
      <c r="D32" s="36"/>
      <c r="E32" s="37"/>
      <c r="F32" s="46">
        <f>ROUND((F31*0.25),2)</f>
        <v>0</v>
      </c>
    </row>
    <row r="33" spans="1:6" ht="15.75" thickBot="1">
      <c r="A33" s="38"/>
      <c r="B33" s="39" t="s">
        <v>34</v>
      </c>
      <c r="C33" s="40"/>
      <c r="D33" s="41"/>
      <c r="E33" s="42"/>
      <c r="F33" s="43">
        <f>ROUND(SUM(F31:F32),2)</f>
        <v>0</v>
      </c>
    </row>
  </sheetData>
  <sheetProtection algorithmName="SHA-512" hashValue="yDrs31HWf6pnm/Lw/WCofizX+Ta97sMfLPBl2lIeoDmBkwUzsKQQADPWUyqYtp43uU78JajDRaVM7E6DPeEpzg==" saltValue="cPkKQCHNoKjWFKIsDIVNiQ==" spinCount="100000" sheet="1" objects="1" scenarios="1"/>
  <mergeCells count="5">
    <mergeCell ref="A4:F4"/>
    <mergeCell ref="A5:F5"/>
    <mergeCell ref="A6:F6"/>
    <mergeCell ref="A1:F1"/>
    <mergeCell ref="A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Uličnik</dc:creator>
  <cp:lastModifiedBy>Martina Uličnik</cp:lastModifiedBy>
  <cp:lastPrinted>2025-01-16T08:31:57Z</cp:lastPrinted>
  <dcterms:created xsi:type="dcterms:W3CDTF">2024-01-10T09:11:47Z</dcterms:created>
  <dcterms:modified xsi:type="dcterms:W3CDTF">2026-03-16T10:44:10Z</dcterms:modified>
</cp:coreProperties>
</file>