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0" yWindow="0" windowWidth="28800" windowHeight="12435"/>
  </bookViews>
  <sheets>
    <sheet name="Šokačka ulic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D27" i="1"/>
  <c r="F27" i="1" s="1"/>
  <c r="D21" i="1"/>
  <c r="F21" i="1" s="1"/>
  <c r="D20" i="1"/>
  <c r="F57" i="1"/>
  <c r="F55" i="1"/>
  <c r="F53" i="1"/>
  <c r="F51" i="1"/>
  <c r="F49" i="1"/>
  <c r="F47" i="1"/>
  <c r="F43" i="1"/>
  <c r="F41" i="1"/>
  <c r="F39" i="1"/>
  <c r="F37" i="1"/>
  <c r="F35" i="1"/>
  <c r="F29" i="1"/>
  <c r="F25" i="1"/>
  <c r="F24" i="1"/>
  <c r="F20" i="1"/>
  <c r="F17" i="1"/>
  <c r="F16" i="1"/>
  <c r="F15" i="1"/>
  <c r="F14" i="1"/>
  <c r="F11" i="1"/>
  <c r="F59" i="1" l="1"/>
  <c r="F63" i="1" s="1"/>
  <c r="F31" i="1"/>
  <c r="F62" i="1" s="1"/>
  <c r="F64" i="1" l="1"/>
  <c r="F65" i="1" s="1"/>
  <c r="F66" i="1" s="1"/>
</calcChain>
</file>

<file path=xl/sharedStrings.xml><?xml version="1.0" encoding="utf-8"?>
<sst xmlns="http://schemas.openxmlformats.org/spreadsheetml/2006/main" count="88" uniqueCount="65">
  <si>
    <t>Lokacija Šokačka ulica</t>
  </si>
  <si>
    <t>Red.
broj</t>
  </si>
  <si>
    <t>O p i s   r a d o v a</t>
  </si>
  <si>
    <t>Jedinica
mjere</t>
  </si>
  <si>
    <t>Količina radova</t>
  </si>
  <si>
    <t>RADOVI</t>
  </si>
  <si>
    <t xml:space="preserve">1. </t>
  </si>
  <si>
    <t xml:space="preserve">Krčenje zaraslih površina kako bi se osigurao pristup do otpada. Stavka obuhvaća čišćenje  obuhvata od drveća, grmlja, trave i ostalog zelenila, sa odvozom i zbrinjavanjem. Sječenje drveća sa rezanjem na prigodnu veličinu za odvoz te odvoz i zbrinjavanje svega sa obuhvata zahvata. </t>
  </si>
  <si>
    <r>
      <t>m</t>
    </r>
    <r>
      <rPr>
        <vertAlign val="superscript"/>
        <sz val="10"/>
        <rFont val="Calibri"/>
        <family val="2"/>
        <charset val="238"/>
      </rPr>
      <t>2</t>
    </r>
  </si>
  <si>
    <t>2.</t>
  </si>
  <si>
    <t>Pripremni radovi obuhvaćaju geodetsko snimanje i iskolčenje obuhvata zahvata. Tijekom rada izvoditelj radova obavlja potrebne geodetske izmjere koje su mu potrebne za obračun izvršenih radova, a u cijenu rada ulazi sav materijal i radna snaga. Stavka uključuje i označavanje gradilišta propisanim znakovima. Obračunava se po površini snimljenog obuhvata.</t>
  </si>
  <si>
    <t>3.</t>
  </si>
  <si>
    <t xml:space="preserve">Iskop i razvrstavanje otpada. 
Stavka uključuje sve potrebne radnje na iskopu i razvrstavanju otpada. Građevni otpad će se zdrobiti, razastrti i nabiti na lokaciji (nakon razvrstavanja, a prije drobljenja, otpad odložiti na mjestu lokacije). Miješani komunalni otpad I dio građevnog otpada (po naputku nadzornog inženjera) zbrinuti na legalnom odlagalištu, a posebne vrste otpada će se predati ovlaštenom sakupljaču. Glomazni otpad adekvatno zbrinuti putem ovlaštenog sakupljača ili odložiti na legalno odlagalište u eventualnu prethodnu obradu mljevenjem. Obračun po m3 iskopanog otpada. </t>
  </si>
  <si>
    <t>građevinski otpad</t>
  </si>
  <si>
    <r>
      <t>m</t>
    </r>
    <r>
      <rPr>
        <vertAlign val="superscript"/>
        <sz val="9"/>
        <rFont val="Calibri"/>
        <family val="2"/>
        <charset val="238"/>
      </rPr>
      <t>3</t>
    </r>
  </si>
  <si>
    <t>glomazni otpad</t>
  </si>
  <si>
    <t>miješani komunalni otpad</t>
  </si>
  <si>
    <t>posebne vrste otpada (azbest, gume i dr.)</t>
  </si>
  <si>
    <t>4.</t>
  </si>
  <si>
    <t xml:space="preserve">Utovar i odvoz miješanog komunalnog, glomaznog i dio građevnog otpada na legalno, službeno odlagalište. Eventualno mljevenje glomaznog otpada. (Napomena: Glomazni otpad može se zbrinuti i na reciklažno dvorište ukoliko postoji mogućnost zaprimanja).
Stavka uključuje sve potrebne radnje zbrinutog otpada.  Obračun po m3 zbrinutog otpada. </t>
  </si>
  <si>
    <t xml:space="preserve">miješani komunalni otpad </t>
  </si>
  <si>
    <t>5.</t>
  </si>
  <si>
    <t xml:space="preserve">Prihvat i istovar miješanog komunalnog i glomaznog otpada na legalno, službeno odlagalište.(Napomena: Glomazni otpad može se zbrinuti i na reciklažno dvorište ukoliko postoji mogućnost zaprimanja).
Stavka uključuje sve potrebne radnje (mljevenje i dr.) zbrinutog otpada.  Obračun po toni zbrinutog otpada. </t>
  </si>
  <si>
    <t>glomazni otpad (procijenjeno oko 15 m3)</t>
  </si>
  <si>
    <t>t</t>
  </si>
  <si>
    <t>miješani komunalni otpad (procijenjena vrijednost oko 300 m3)</t>
  </si>
  <si>
    <t>6.</t>
  </si>
  <si>
    <t xml:space="preserve">Razastiranje i rasplaniranje građevnog otpada. Stavka uključuje i eventualno drobljenje i usitnjavanje  građevnog materijala na frakciju 0- 100 mm. Stavka uključuje građevni materijal kao kamen, zemlja, šljunak, šuta, opeka, dok se ostali (kao npr. drvena građa) odvozi sa lokacije i adekvatno zbrinjava. Rasplaniravanje usitnjenog građevnog materijala po širem području lokacije na način da se ukomponira u ravnu površinu. </t>
  </si>
  <si>
    <r>
      <t>m</t>
    </r>
    <r>
      <rPr>
        <vertAlign val="superscript"/>
        <sz val="10"/>
        <rFont val="Calibri"/>
        <family val="2"/>
        <charset val="238"/>
      </rPr>
      <t>3</t>
    </r>
  </si>
  <si>
    <t>7.</t>
  </si>
  <si>
    <t>Predaja posebnih vrsta otpada ovlaštenom sakupljaču uz prethodnu pripremu.</t>
  </si>
  <si>
    <t>kg</t>
  </si>
  <si>
    <t>Ukupno radovi:</t>
  </si>
  <si>
    <t>OPREMA</t>
  </si>
  <si>
    <t>STUPOVI I PLOČE</t>
  </si>
  <si>
    <t>1.</t>
  </si>
  <si>
    <t>Izrada, nabava, dostava i postavljanje na stup ploče sa oznakom "ZABRANJENO ODLAGANJE OTPADA" na vidljivo mjesto. Stavka obuhvaća sve pripadne spojne elemente za pričvršćenje ploče na stup (ili ogradu). Ploča je dimenzija 70 x 40 cm.</t>
  </si>
  <si>
    <t>kom</t>
  </si>
  <si>
    <t>Izrada, nabava, dostava i postavljanje stupa s temeljem. Stavka obuhvaća sve spojne i druge potrebne elemente za montažu stupa i temelja. Visina stupa iznosi 320 cm.</t>
  </si>
  <si>
    <t>Izrada, nabava, dostava i postavljanje na stup ploče sa oznakom "PROSTOR JE POD VIDEONADZOROM" na vidljivo mjesto. Stavka obuhvaća sve pripadne spojne elemente za pričvršćenje ploče na stup (ili ogradu). Ploča je dimenzija 50 x 30 cm.</t>
  </si>
  <si>
    <t>Izrada, nabava, dostava i postavljanje stupa s temeljem. Stavka obuhvaća sve spojne i druge potrebne elemente za montažu stupa i temelja. Visina stupa iznosi 300 cm.</t>
  </si>
  <si>
    <t>Izrada, nabava, dostava i postavljanje aluminijskih "šelni" 2".</t>
  </si>
  <si>
    <t xml:space="preserve">NADZORNA KAMERA na lokaciji </t>
  </si>
  <si>
    <t>Nabava i doprema nadzornih kamera. Stavka obuhvaća sav pribor za montažu kamera na stup. Specifikacije kamera: snimka u boji, snimanje na microSD karticu 64GB, namijenjena za vanjsku montažu IP67 i IK10, IR domet rasvjete 30 m Ultra Low Light, objektiv 2,8 mm, napajanje DC 12 V 7W</t>
  </si>
  <si>
    <t>SD memorijska kartica 128 Gb</t>
  </si>
  <si>
    <t>8.</t>
  </si>
  <si>
    <t>Nabava, doprema i postavljanje kompleta za solarno napajanje. Specifikacije: solarni modul 60W + 40W, baterija gel tehnologija 35Ah, regulator punjenja 10A, nosači za solar i ormar za opremu s mogućnošću montaže na stup.</t>
  </si>
  <si>
    <t>9.</t>
  </si>
  <si>
    <t>Router LTE 4G</t>
  </si>
  <si>
    <t>10.</t>
  </si>
  <si>
    <t>Nosač s obujmicom za stup</t>
  </si>
  <si>
    <t>11.</t>
  </si>
  <si>
    <t>Dolazak na lokaciju i ugradnja opreme nadzornih kamera
Ugradnja i postavljanje kamera, montaža ormara i napajanja, podešavanje GSM mreže, puštanje u rad i obuka korisnika, izrada dokumentacije tehničke zaštite - video nadzora.</t>
  </si>
  <si>
    <t>kpl</t>
  </si>
  <si>
    <t>Ukupno oprema:</t>
  </si>
  <si>
    <t>Radovi</t>
  </si>
  <si>
    <t>Oprema</t>
  </si>
  <si>
    <t>Ukupno:</t>
  </si>
  <si>
    <t>Ukupno s PDV-om</t>
  </si>
  <si>
    <t xml:space="preserve">U ovom troškovniku prikazani su radovi koje je potrebno izvesti na lokaciji "divljeg odlagališta" - lokacija Šokačka ulica. Navedeni radovi odnose se na sanaciju trenutnog stanja i odvoza otpada koji se nalazi na lokaciji budućih radova. U svim stavkama treba obuhvatiti kompletne radove, tj. rad, materijal, potrebnu mehanizaciju i sl. </t>
  </si>
  <si>
    <t xml:space="preserve">na dijelovima k.č.br. 6708/3 i k.č.br. 4245/1 k.o. Požega te k.č.br. 1204/3, k.č.br. 1156/2 i k.č.br. 1156/5 k.o. Vidovci </t>
  </si>
  <si>
    <t xml:space="preserve">Jedinična  cijena (€) </t>
  </si>
  <si>
    <t>Ukupna cijena bez PDV-a (€)</t>
  </si>
  <si>
    <t>PDV</t>
  </si>
  <si>
    <t>Rekapitulacija: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</si>
</sst>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_-;\-* #,##0.00_-;_-* &quot;-&quot;??_-;_-@_-"/>
    <numFmt numFmtId="165" formatCode="#,##0.00\ _k_n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justify"/>
    </xf>
    <xf numFmtId="0" fontId="4" fillId="0" borderId="0" xfId="1" applyNumberFormat="1" applyFont="1" applyFill="1" applyBorder="1" applyAlignment="1">
      <alignment horizontal="justify" vertical="justify"/>
    </xf>
    <xf numFmtId="0" fontId="4" fillId="0" borderId="0" xfId="1" applyNumberFormat="1" applyFont="1" applyFill="1" applyBorder="1" applyAlignment="1" applyProtection="1">
      <alignment horizontal="justify" vertical="justify"/>
      <protection locked="0"/>
    </xf>
    <xf numFmtId="49" fontId="7" fillId="0" borderId="0" xfId="2" applyNumberFormat="1" applyFont="1" applyAlignment="1">
      <alignment horizontal="justify" vertical="justify"/>
    </xf>
    <xf numFmtId="0" fontId="3" fillId="0" borderId="0" xfId="2" applyFont="1" applyAlignment="1">
      <alignment horizontal="justify" vertical="justify" wrapText="1"/>
    </xf>
    <xf numFmtId="0" fontId="7" fillId="0" borderId="0" xfId="2" applyFont="1" applyAlignment="1">
      <alignment horizontal="center"/>
    </xf>
    <xf numFmtId="4" fontId="7" fillId="0" borderId="0" xfId="2" applyNumberFormat="1" applyFont="1" applyAlignment="1">
      <alignment horizontal="right"/>
    </xf>
    <xf numFmtId="4" fontId="8" fillId="0" borderId="0" xfId="3" applyNumberFormat="1" applyFont="1" applyBorder="1" applyAlignment="1" applyProtection="1">
      <alignment horizontal="right" wrapText="1"/>
      <protection locked="0"/>
    </xf>
    <xf numFmtId="0" fontId="7" fillId="0" borderId="0" xfId="2" applyFont="1"/>
    <xf numFmtId="0" fontId="9" fillId="0" borderId="0" xfId="2" applyFont="1" applyAlignment="1">
      <alignment horizontal="justify" wrapText="1"/>
    </xf>
    <xf numFmtId="4" fontId="7" fillId="0" borderId="0" xfId="3" applyNumberFormat="1" applyFont="1" applyBorder="1" applyAlignment="1">
      <alignment horizontal="justify" vertical="justify"/>
    </xf>
    <xf numFmtId="4" fontId="7" fillId="0" borderId="0" xfId="3" applyNumberFormat="1" applyFont="1" applyBorder="1" applyAlignment="1" applyProtection="1">
      <alignment horizontal="right"/>
      <protection locked="0"/>
    </xf>
    <xf numFmtId="49" fontId="9" fillId="0" borderId="0" xfId="2" applyNumberFormat="1" applyFont="1" applyAlignment="1">
      <alignment horizontal="right" vertical="justify"/>
    </xf>
    <xf numFmtId="0" fontId="9" fillId="0" borderId="0" xfId="4" applyFont="1" applyAlignment="1">
      <alignment horizontal="center"/>
    </xf>
    <xf numFmtId="4" fontId="9" fillId="0" borderId="0" xfId="4" applyNumberFormat="1" applyFont="1" applyAlignment="1">
      <alignment horizontal="right"/>
    </xf>
    <xf numFmtId="4" fontId="9" fillId="0" borderId="0" xfId="4" applyNumberFormat="1" applyFont="1" applyAlignment="1" applyProtection="1">
      <alignment horizontal="right"/>
      <protection locked="0"/>
    </xf>
    <xf numFmtId="165" fontId="9" fillId="0" borderId="0" xfId="0" applyNumberFormat="1" applyFont="1" applyAlignment="1">
      <alignment horizontal="right" wrapText="1"/>
    </xf>
    <xf numFmtId="0" fontId="7" fillId="0" borderId="0" xfId="2" applyFont="1" applyAlignment="1">
      <alignment horizontal="justify" wrapText="1"/>
    </xf>
    <xf numFmtId="4" fontId="7" fillId="0" borderId="0" xfId="3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4" fontId="9" fillId="0" borderId="0" xfId="2" applyNumberFormat="1" applyFont="1"/>
    <xf numFmtId="4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2" applyFont="1" applyAlignment="1">
      <alignment horizontal="justify" vertical="justify" wrapText="1"/>
    </xf>
    <xf numFmtId="0" fontId="11" fillId="0" borderId="0" xfId="2" applyFont="1" applyAlignment="1">
      <alignment horizontal="center"/>
    </xf>
    <xf numFmtId="4" fontId="9" fillId="0" borderId="0" xfId="3" applyNumberFormat="1" applyFont="1" applyFill="1" applyBorder="1" applyAlignment="1" applyProtection="1">
      <alignment horizontal="right"/>
    </xf>
    <xf numFmtId="4" fontId="9" fillId="0" borderId="0" xfId="3" applyNumberFormat="1" applyFont="1" applyFill="1" applyBorder="1" applyAlignment="1" applyProtection="1">
      <alignment horizontal="right"/>
      <protection locked="0"/>
    </xf>
    <xf numFmtId="0" fontId="9" fillId="0" borderId="0" xfId="2" applyFont="1" applyAlignment="1">
      <alignment horizontal="right" vertical="top"/>
    </xf>
    <xf numFmtId="0" fontId="9" fillId="0" borderId="0" xfId="2" applyFont="1" applyAlignment="1">
      <alignment horizontal="center"/>
    </xf>
    <xf numFmtId="49" fontId="9" fillId="0" borderId="0" xfId="2" applyNumberFormat="1" applyFont="1" applyAlignment="1">
      <alignment horizontal="justify" vertical="justify"/>
    </xf>
    <xf numFmtId="49" fontId="7" fillId="0" borderId="0" xfId="0" applyNumberFormat="1" applyFont="1" applyAlignment="1">
      <alignment horizontal="justify" vertical="justify"/>
    </xf>
    <xf numFmtId="4" fontId="9" fillId="0" borderId="0" xfId="5" applyNumberFormat="1" applyFont="1" applyFill="1" applyBorder="1" applyAlignment="1" applyProtection="1">
      <alignment horizontal="right"/>
      <protection locked="0"/>
    </xf>
    <xf numFmtId="1" fontId="9" fillId="0" borderId="0" xfId="5" applyNumberFormat="1" applyFont="1" applyBorder="1" applyAlignment="1">
      <alignment horizontal="right"/>
    </xf>
    <xf numFmtId="4" fontId="9" fillId="0" borderId="0" xfId="5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justify" vertical="justify"/>
    </xf>
    <xf numFmtId="49" fontId="9" fillId="4" borderId="0" xfId="2" applyNumberFormat="1" applyFont="1" applyFill="1" applyAlignment="1">
      <alignment horizontal="justify" vertical="justify"/>
    </xf>
    <xf numFmtId="0" fontId="13" fillId="4" borderId="0" xfId="2" applyFont="1" applyFill="1"/>
    <xf numFmtId="0" fontId="14" fillId="4" borderId="0" xfId="2" applyFont="1" applyFill="1" applyAlignment="1">
      <alignment horizontal="center"/>
    </xf>
    <xf numFmtId="4" fontId="3" fillId="4" borderId="0" xfId="2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 wrapText="1"/>
    </xf>
    <xf numFmtId="49" fontId="6" fillId="0" borderId="0" xfId="0" applyNumberFormat="1" applyFont="1" applyAlignment="1">
      <alignment horizontal="justify" vertical="justify"/>
    </xf>
    <xf numFmtId="0" fontId="6" fillId="0" borderId="0" xfId="0" applyFont="1" applyAlignment="1">
      <alignment horizontal="center"/>
    </xf>
    <xf numFmtId="0" fontId="6" fillId="0" borderId="0" xfId="1" applyNumberFormat="1" applyFont="1" applyBorder="1"/>
    <xf numFmtId="0" fontId="6" fillId="0" borderId="0" xfId="0" applyFont="1"/>
    <xf numFmtId="49" fontId="13" fillId="0" borderId="0" xfId="2" applyNumberFormat="1" applyFont="1" applyAlignment="1">
      <alignment horizontal="justify" vertical="justify"/>
    </xf>
    <xf numFmtId="4" fontId="0" fillId="0" borderId="0" xfId="0" applyNumberFormat="1"/>
    <xf numFmtId="165" fontId="0" fillId="0" borderId="0" xfId="0" applyNumberFormat="1"/>
    <xf numFmtId="0" fontId="16" fillId="0" borderId="0" xfId="0" applyFont="1" applyAlignment="1">
      <alignment horizontal="right" vertical="center" wrapText="1"/>
    </xf>
    <xf numFmtId="164" fontId="0" fillId="0" borderId="0" xfId="1" applyFont="1" applyBorder="1"/>
    <xf numFmtId="0" fontId="17" fillId="0" borderId="0" xfId="0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6" fillId="0" borderId="0" xfId="0" applyFont="1"/>
    <xf numFmtId="0" fontId="9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justify" vertical="justify" wrapText="1"/>
    </xf>
    <xf numFmtId="0" fontId="9" fillId="4" borderId="0" xfId="2" applyFont="1" applyFill="1" applyAlignment="1">
      <alignment horizontal="center"/>
    </xf>
    <xf numFmtId="4" fontId="9" fillId="4" borderId="0" xfId="2" applyNumberFormat="1" applyFont="1" applyFill="1"/>
    <xf numFmtId="4" fontId="9" fillId="4" borderId="0" xfId="3" applyNumberFormat="1" applyFont="1" applyFill="1" applyBorder="1" applyAlignment="1" applyProtection="1">
      <alignment horizontal="right"/>
    </xf>
    <xf numFmtId="165" fontId="9" fillId="5" borderId="0" xfId="0" applyNumberFormat="1" applyFont="1" applyFill="1" applyAlignment="1">
      <alignment horizontal="right" wrapText="1"/>
    </xf>
    <xf numFmtId="4" fontId="9" fillId="4" borderId="0" xfId="3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justify" vertical="justify"/>
    </xf>
    <xf numFmtId="2" fontId="9" fillId="0" borderId="0" xfId="5" applyNumberFormat="1" applyFont="1" applyBorder="1" applyAlignment="1">
      <alignment horizontal="right"/>
    </xf>
    <xf numFmtId="165" fontId="9" fillId="0" borderId="0" xfId="0" applyNumberFormat="1" applyFont="1" applyAlignment="1" applyProtection="1">
      <alignment horizontal="right" wrapText="1"/>
      <protection locked="0"/>
    </xf>
    <xf numFmtId="49" fontId="2" fillId="2" borderId="0" xfId="0" applyNumberFormat="1" applyFont="1" applyFill="1" applyAlignment="1">
      <alignment horizontal="center" vertical="justify"/>
    </xf>
    <xf numFmtId="49" fontId="15" fillId="2" borderId="0" xfId="0" applyNumberFormat="1" applyFont="1" applyFill="1" applyAlignment="1">
      <alignment horizontal="center" vertical="justify"/>
    </xf>
    <xf numFmtId="4" fontId="7" fillId="0" borderId="0" xfId="3" applyNumberFormat="1" applyFont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justify" vertical="justify"/>
    </xf>
  </cellXfs>
  <cellStyles count="6">
    <cellStyle name="Comma 10" xfId="5"/>
    <cellStyle name="Comma 2" xfId="3"/>
    <cellStyle name="Normal 2" xfId="2"/>
    <cellStyle name="Normal 7 3" xfId="4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D0305DEA-DFDF-441C-B03F-CD80084A30E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BA0A4A4F-CA56-4298-9310-9A5F96E79D5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BF48DB42-2F3E-43CE-A557-DB4727FA129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182F852-912F-46B7-8717-4C8279EC203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88F3409C-5608-4671-89BF-954395235EB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4AE469FE-D087-4F13-AC18-91FE7EBD5F5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D0B57F9D-6CEA-439A-8D92-B92D21F4016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26A8DF45-D2EF-414B-9216-CABF7FE2AA9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E6C97014-CFCC-4FDE-BF7E-5214B0A16C3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955F497E-E110-4684-A0A0-B306C5021B5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F751A4BE-D06C-4252-997C-9C960C5C244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944D1901-420F-4A18-9352-41EEF46D548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29B7D03-87ED-43D8-ACEA-653FA69CC75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E7247410-238B-43F3-A68C-9C4076BD5D4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9362036C-0C9D-494C-9C4A-4C244818DAE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A9B5056A-321E-4538-A02C-0FC1E7D77D7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824341E0-9404-4A76-B150-260029237D7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2A9D3F63-E55A-4A30-B7C0-40107822906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C183741B-3B5E-4EEB-A69C-9D32AA456FD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797B4BCD-7DB9-4B4A-A20A-FCA6ACF8AD6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DA66C097-24D8-4C67-A253-8C549C4073E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7D78EDF-58B3-422F-8C43-592AEA04EB2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D7962601-6538-4B57-B86E-529D990FC15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DB3B3FFA-C4CF-4A1D-8C08-AB2CAF75C82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2437118C-DC9F-4282-A205-27CF1F60D36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B26E3300-15B7-4F37-B556-3B88815DA08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B3526CB-C6D2-4854-B2A3-51534D65AA9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627CA487-5F05-4D08-93DE-DF6915C53A3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1047596-D85B-4F73-A027-E07A3A799BC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F125B6BB-7E1F-4C1C-B068-D7D6961A3B9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10A2D70C-86B4-40E8-B37E-AE916BC7535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64F36B10-6286-42F4-AD29-B590056A6FD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8EC1A8EA-6A7A-4147-8186-047FB103040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2504B746-7254-481C-9790-679E7B94E12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A973260A-F79D-489E-9F10-BC91F15B012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2EC8BB62-0DD2-4F59-B07E-50D4DCA8C09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FBE6CF37-00AD-4D93-A596-8248AF9D0E8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685D74CE-1CA4-4555-92BA-6FD7B091531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0" name="Rectangle 39">
          <a:extLst>
            <a:ext uri="{FF2B5EF4-FFF2-40B4-BE49-F238E27FC236}">
              <a16:creationId xmlns="" xmlns:a16="http://schemas.microsoft.com/office/drawing/2014/main" id="{F0A8C3BA-F7B5-44BF-85E4-6BBA2C048AD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C079A7CA-7231-4F0D-9D60-863466A28E2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2" name="Rectangle 41">
          <a:extLst>
            <a:ext uri="{FF2B5EF4-FFF2-40B4-BE49-F238E27FC236}">
              <a16:creationId xmlns="" xmlns:a16="http://schemas.microsoft.com/office/drawing/2014/main" id="{9D781882-DFDD-42A4-B8DB-7480917D618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29F8CA98-924D-4DF5-A200-2EA202F2C54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4" name="Rectangle 43">
          <a:extLst>
            <a:ext uri="{FF2B5EF4-FFF2-40B4-BE49-F238E27FC236}">
              <a16:creationId xmlns="" xmlns:a16="http://schemas.microsoft.com/office/drawing/2014/main" id="{0668C3DD-AE31-451D-8F31-F7048DC78E1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8B02FCA4-8019-4B81-B743-6A6301A9365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57040D1B-2F41-44F7-9E76-57E25F8C40C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F6C72535-D731-4DD7-BE24-18CF34BEC1D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CEC3AE9-2785-4054-B9E8-F515D7D09EE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6CD3F1C8-18CA-41DD-8A90-F644E3961BB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6ABAC54A-B9F0-4A10-BA66-CBB6A135033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BE125835-2996-41ED-81A8-053AAD1B0E8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2" name="Rectangle 51">
          <a:extLst>
            <a:ext uri="{FF2B5EF4-FFF2-40B4-BE49-F238E27FC236}">
              <a16:creationId xmlns="" xmlns:a16="http://schemas.microsoft.com/office/drawing/2014/main" id="{4B7621D7-7E98-4CE0-A3B9-D34EB84839A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A098D881-659E-49B2-839F-C3BE98AEFA3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0A02BA1F-38B8-4CD6-A3EA-41EFC049B05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35916B1B-A0D8-423E-9FEB-6BF8CAA6CC1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1A86ED1B-4365-426D-9620-88E37101F0D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B19A1A06-D39B-4013-8EF5-C2928DAFAD5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F9A5C7C2-736A-4FE6-9EF1-056CE1756A4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3C450E81-F4E2-42DC-9B3F-46941850B42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57D2CDA-0917-46ED-BBFC-87DA90C9A81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15951C94-D636-4591-AE00-6676FBE9447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387E780F-3C09-417B-9785-2D56780F9F7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E76D02C2-33B2-4963-B36D-7AD65377106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C059DA2C-BA14-4996-AADE-CA9D272CB74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5" name="Rectangle 64">
          <a:extLst>
            <a:ext uri="{FF2B5EF4-FFF2-40B4-BE49-F238E27FC236}">
              <a16:creationId xmlns="" xmlns:a16="http://schemas.microsoft.com/office/drawing/2014/main" id="{E4298DCB-9E82-4FCC-968F-97E8277582C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6" name="Rectangle 65">
          <a:extLst>
            <a:ext uri="{FF2B5EF4-FFF2-40B4-BE49-F238E27FC236}">
              <a16:creationId xmlns="" xmlns:a16="http://schemas.microsoft.com/office/drawing/2014/main" id="{7848162A-B2F9-4B1E-AF88-24164382896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7" name="Rectangle 66">
          <a:extLst>
            <a:ext uri="{FF2B5EF4-FFF2-40B4-BE49-F238E27FC236}">
              <a16:creationId xmlns="" xmlns:a16="http://schemas.microsoft.com/office/drawing/2014/main" id="{C0C81ABE-004B-416E-8B09-5E8E1CD0F29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8" name="Rectangle 67">
          <a:extLst>
            <a:ext uri="{FF2B5EF4-FFF2-40B4-BE49-F238E27FC236}">
              <a16:creationId xmlns="" xmlns:a16="http://schemas.microsoft.com/office/drawing/2014/main" id="{64F0AAFD-37C7-4962-A9CE-505D0395AE6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9" name="Rectangle 68">
          <a:extLst>
            <a:ext uri="{FF2B5EF4-FFF2-40B4-BE49-F238E27FC236}">
              <a16:creationId xmlns="" xmlns:a16="http://schemas.microsoft.com/office/drawing/2014/main" id="{B7200B6B-F728-4A9B-822B-E0C5A4AF4CD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" name="Rectangle 69">
          <a:extLst>
            <a:ext uri="{FF2B5EF4-FFF2-40B4-BE49-F238E27FC236}">
              <a16:creationId xmlns="" xmlns:a16="http://schemas.microsoft.com/office/drawing/2014/main" id="{D072CB79-BEDD-43B5-8A56-6D7142EC91C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" name="Rectangle 70">
          <a:extLst>
            <a:ext uri="{FF2B5EF4-FFF2-40B4-BE49-F238E27FC236}">
              <a16:creationId xmlns="" xmlns:a16="http://schemas.microsoft.com/office/drawing/2014/main" id="{0F4DF479-CF35-4CE0-89EF-87A379B92C4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" name="Rectangle 71">
          <a:extLst>
            <a:ext uri="{FF2B5EF4-FFF2-40B4-BE49-F238E27FC236}">
              <a16:creationId xmlns="" xmlns:a16="http://schemas.microsoft.com/office/drawing/2014/main" id="{DEBE4D50-F7CD-44B2-8E60-E5EBCCD3446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" name="Rectangle 72">
          <a:extLst>
            <a:ext uri="{FF2B5EF4-FFF2-40B4-BE49-F238E27FC236}">
              <a16:creationId xmlns="" xmlns:a16="http://schemas.microsoft.com/office/drawing/2014/main" id="{057EE886-01D2-4B95-A896-0C37DB412C5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" name="Rectangle 73">
          <a:extLst>
            <a:ext uri="{FF2B5EF4-FFF2-40B4-BE49-F238E27FC236}">
              <a16:creationId xmlns="" xmlns:a16="http://schemas.microsoft.com/office/drawing/2014/main" id="{896B3BAE-A349-4A92-8056-AD2AA6CD382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" name="Rectangle 74">
          <a:extLst>
            <a:ext uri="{FF2B5EF4-FFF2-40B4-BE49-F238E27FC236}">
              <a16:creationId xmlns="" xmlns:a16="http://schemas.microsoft.com/office/drawing/2014/main" id="{C0DFBD2F-7585-47C8-A3F3-DD689BF2192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" name="Rectangle 75">
          <a:extLst>
            <a:ext uri="{FF2B5EF4-FFF2-40B4-BE49-F238E27FC236}">
              <a16:creationId xmlns="" xmlns:a16="http://schemas.microsoft.com/office/drawing/2014/main" id="{8A1097BE-CCB4-480F-8B85-E75099376B4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" name="Rectangle 76">
          <a:extLst>
            <a:ext uri="{FF2B5EF4-FFF2-40B4-BE49-F238E27FC236}">
              <a16:creationId xmlns="" xmlns:a16="http://schemas.microsoft.com/office/drawing/2014/main" id="{5C2B9349-E6AF-49DE-8A74-4FBAE635E50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" name="Rectangle 77">
          <a:extLst>
            <a:ext uri="{FF2B5EF4-FFF2-40B4-BE49-F238E27FC236}">
              <a16:creationId xmlns="" xmlns:a16="http://schemas.microsoft.com/office/drawing/2014/main" id="{F19ADB32-433B-4A6B-BF6A-41A44B73E9B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" name="Rectangle 78">
          <a:extLst>
            <a:ext uri="{FF2B5EF4-FFF2-40B4-BE49-F238E27FC236}">
              <a16:creationId xmlns="" xmlns:a16="http://schemas.microsoft.com/office/drawing/2014/main" id="{B7430945-C07E-4595-9D23-A4F8B15641A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="" xmlns:a16="http://schemas.microsoft.com/office/drawing/2014/main" id="{15BAFC86-6C75-4AE6-800E-D1C88363DE2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1" name="Rectangle 80">
          <a:extLst>
            <a:ext uri="{FF2B5EF4-FFF2-40B4-BE49-F238E27FC236}">
              <a16:creationId xmlns="" xmlns:a16="http://schemas.microsoft.com/office/drawing/2014/main" id="{0440D7D4-FD13-4D3A-BB5E-D19F2516AD6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2" name="Rectangle 81">
          <a:extLst>
            <a:ext uri="{FF2B5EF4-FFF2-40B4-BE49-F238E27FC236}">
              <a16:creationId xmlns="" xmlns:a16="http://schemas.microsoft.com/office/drawing/2014/main" id="{989DEF8F-1192-43B1-A2E3-DF1B939FBBD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3" name="Rectangle 82">
          <a:extLst>
            <a:ext uri="{FF2B5EF4-FFF2-40B4-BE49-F238E27FC236}">
              <a16:creationId xmlns="" xmlns:a16="http://schemas.microsoft.com/office/drawing/2014/main" id="{ABFA9533-E914-4CEB-A1BB-E9B3EE7BEF6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4" name="Rectangle 83">
          <a:extLst>
            <a:ext uri="{FF2B5EF4-FFF2-40B4-BE49-F238E27FC236}">
              <a16:creationId xmlns="" xmlns:a16="http://schemas.microsoft.com/office/drawing/2014/main" id="{844DAC18-A0E6-46B0-877E-39FFEFAC925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5" name="Rectangle 84">
          <a:extLst>
            <a:ext uri="{FF2B5EF4-FFF2-40B4-BE49-F238E27FC236}">
              <a16:creationId xmlns="" xmlns:a16="http://schemas.microsoft.com/office/drawing/2014/main" id="{7D112447-BCB5-45B6-B11F-5F639721577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6" name="Rectangle 85">
          <a:extLst>
            <a:ext uri="{FF2B5EF4-FFF2-40B4-BE49-F238E27FC236}">
              <a16:creationId xmlns="" xmlns:a16="http://schemas.microsoft.com/office/drawing/2014/main" id="{22D4CCD3-9BFE-4349-8538-CE71E19EA89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7" name="Rectangle 86">
          <a:extLst>
            <a:ext uri="{FF2B5EF4-FFF2-40B4-BE49-F238E27FC236}">
              <a16:creationId xmlns="" xmlns:a16="http://schemas.microsoft.com/office/drawing/2014/main" id="{600E064B-F1FC-4B4B-B14F-E5DC7126ECF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8" name="Rectangle 87">
          <a:extLst>
            <a:ext uri="{FF2B5EF4-FFF2-40B4-BE49-F238E27FC236}">
              <a16:creationId xmlns="" xmlns:a16="http://schemas.microsoft.com/office/drawing/2014/main" id="{2E99ACCF-BE94-4BFE-A2E9-87E92D51F2C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9" name="Rectangle 88">
          <a:extLst>
            <a:ext uri="{FF2B5EF4-FFF2-40B4-BE49-F238E27FC236}">
              <a16:creationId xmlns="" xmlns:a16="http://schemas.microsoft.com/office/drawing/2014/main" id="{E95A4E89-8EC8-4C12-81F8-E761E0B3C70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" name="Rectangle 89">
          <a:extLst>
            <a:ext uri="{FF2B5EF4-FFF2-40B4-BE49-F238E27FC236}">
              <a16:creationId xmlns="" xmlns:a16="http://schemas.microsoft.com/office/drawing/2014/main" id="{E36ECCA4-E310-4B30-AAC0-179008D6646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" name="Rectangle 90">
          <a:extLst>
            <a:ext uri="{FF2B5EF4-FFF2-40B4-BE49-F238E27FC236}">
              <a16:creationId xmlns="" xmlns:a16="http://schemas.microsoft.com/office/drawing/2014/main" id="{716393C7-D9E4-480B-9440-C83A027FACA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" name="Rectangle 91">
          <a:extLst>
            <a:ext uri="{FF2B5EF4-FFF2-40B4-BE49-F238E27FC236}">
              <a16:creationId xmlns="" xmlns:a16="http://schemas.microsoft.com/office/drawing/2014/main" id="{DAAE344F-A7EE-4C69-A673-A811B31DACB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" name="Rectangle 92">
          <a:extLst>
            <a:ext uri="{FF2B5EF4-FFF2-40B4-BE49-F238E27FC236}">
              <a16:creationId xmlns="" xmlns:a16="http://schemas.microsoft.com/office/drawing/2014/main" id="{CC67B9C6-2CB1-4536-85C0-9DC513FDDB9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" name="Rectangle 93">
          <a:extLst>
            <a:ext uri="{FF2B5EF4-FFF2-40B4-BE49-F238E27FC236}">
              <a16:creationId xmlns="" xmlns:a16="http://schemas.microsoft.com/office/drawing/2014/main" id="{A231F354-E131-4D67-AA3D-FC784AA5358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" name="Rectangle 94">
          <a:extLst>
            <a:ext uri="{FF2B5EF4-FFF2-40B4-BE49-F238E27FC236}">
              <a16:creationId xmlns="" xmlns:a16="http://schemas.microsoft.com/office/drawing/2014/main" id="{4325657B-E20B-498B-9158-992ABECC4F7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" name="Rectangle 95">
          <a:extLst>
            <a:ext uri="{FF2B5EF4-FFF2-40B4-BE49-F238E27FC236}">
              <a16:creationId xmlns="" xmlns:a16="http://schemas.microsoft.com/office/drawing/2014/main" id="{7CCB96AF-3DA1-44E6-BE08-4AD5AF637E9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" name="Rectangle 96">
          <a:extLst>
            <a:ext uri="{FF2B5EF4-FFF2-40B4-BE49-F238E27FC236}">
              <a16:creationId xmlns="" xmlns:a16="http://schemas.microsoft.com/office/drawing/2014/main" id="{7DBD9089-D136-4D23-A6E1-E4639B8BF93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" name="Rectangle 97">
          <a:extLst>
            <a:ext uri="{FF2B5EF4-FFF2-40B4-BE49-F238E27FC236}">
              <a16:creationId xmlns="" xmlns:a16="http://schemas.microsoft.com/office/drawing/2014/main" id="{FE4FDE0B-3948-4628-BE2E-AB132575532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" name="Rectangle 98">
          <a:extLst>
            <a:ext uri="{FF2B5EF4-FFF2-40B4-BE49-F238E27FC236}">
              <a16:creationId xmlns="" xmlns:a16="http://schemas.microsoft.com/office/drawing/2014/main" id="{F0DD03F2-59C7-4736-B489-4D492E5585D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" name="Rectangle 99">
          <a:extLst>
            <a:ext uri="{FF2B5EF4-FFF2-40B4-BE49-F238E27FC236}">
              <a16:creationId xmlns="" xmlns:a16="http://schemas.microsoft.com/office/drawing/2014/main" id="{324103B5-17F9-41AF-9A05-094AEB82485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7FB96B3A-82FF-433E-BC91-380C1F69C53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4C1059AC-AA6B-41C4-8456-8AD635AA23B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3" name="Rectangle 102">
          <a:extLst>
            <a:ext uri="{FF2B5EF4-FFF2-40B4-BE49-F238E27FC236}">
              <a16:creationId xmlns="" xmlns:a16="http://schemas.microsoft.com/office/drawing/2014/main" id="{C75B528F-0FCF-4BA6-95BB-DAD240B1B71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4" name="Rectangle 103">
          <a:extLst>
            <a:ext uri="{FF2B5EF4-FFF2-40B4-BE49-F238E27FC236}">
              <a16:creationId xmlns="" xmlns:a16="http://schemas.microsoft.com/office/drawing/2014/main" id="{5325A42C-F92A-4635-ACBE-D1CADDFDCCB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5" name="Rectangle 104">
          <a:extLst>
            <a:ext uri="{FF2B5EF4-FFF2-40B4-BE49-F238E27FC236}">
              <a16:creationId xmlns="" xmlns:a16="http://schemas.microsoft.com/office/drawing/2014/main" id="{C6D216ED-0189-4452-8F2C-5A8C49B5922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6" name="Rectangle 105">
          <a:extLst>
            <a:ext uri="{FF2B5EF4-FFF2-40B4-BE49-F238E27FC236}">
              <a16:creationId xmlns="" xmlns:a16="http://schemas.microsoft.com/office/drawing/2014/main" id="{1D604AAC-D693-493E-A5A4-D5C9CE0F8C8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7" name="Rectangle 106">
          <a:extLst>
            <a:ext uri="{FF2B5EF4-FFF2-40B4-BE49-F238E27FC236}">
              <a16:creationId xmlns="" xmlns:a16="http://schemas.microsoft.com/office/drawing/2014/main" id="{783EFB0A-85FF-4E7F-A212-09F640848D9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2E1CBDB7-900A-4777-8455-FC0DBB66CD0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9" name="Rectangle 108">
          <a:extLst>
            <a:ext uri="{FF2B5EF4-FFF2-40B4-BE49-F238E27FC236}">
              <a16:creationId xmlns="" xmlns:a16="http://schemas.microsoft.com/office/drawing/2014/main" id="{BBE0F2CA-2305-4F73-80F8-A4088FD5942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" name="Rectangle 109">
          <a:extLst>
            <a:ext uri="{FF2B5EF4-FFF2-40B4-BE49-F238E27FC236}">
              <a16:creationId xmlns="" xmlns:a16="http://schemas.microsoft.com/office/drawing/2014/main" id="{9A48651C-5E68-4034-8A2B-8794DA96885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" name="Rectangle 110">
          <a:extLst>
            <a:ext uri="{FF2B5EF4-FFF2-40B4-BE49-F238E27FC236}">
              <a16:creationId xmlns="" xmlns:a16="http://schemas.microsoft.com/office/drawing/2014/main" id="{478ECA1B-3C19-4DF1-9727-57E08CBFC02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" name="Rectangle 111">
          <a:extLst>
            <a:ext uri="{FF2B5EF4-FFF2-40B4-BE49-F238E27FC236}">
              <a16:creationId xmlns="" xmlns:a16="http://schemas.microsoft.com/office/drawing/2014/main" id="{B04A341E-16C4-49D1-B59C-353E9FDCE98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BB4399CE-38B0-4845-AB23-9C2759128AC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" name="Rectangle 113">
          <a:extLst>
            <a:ext uri="{FF2B5EF4-FFF2-40B4-BE49-F238E27FC236}">
              <a16:creationId xmlns="" xmlns:a16="http://schemas.microsoft.com/office/drawing/2014/main" id="{5E027E64-61A6-40FC-B92F-E8AE591468C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" name="Rectangle 114">
          <a:extLst>
            <a:ext uri="{FF2B5EF4-FFF2-40B4-BE49-F238E27FC236}">
              <a16:creationId xmlns="" xmlns:a16="http://schemas.microsoft.com/office/drawing/2014/main" id="{0B8C119E-08D0-4E90-AB1C-F5FDCCD7412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" name="Rectangle 115">
          <a:extLst>
            <a:ext uri="{FF2B5EF4-FFF2-40B4-BE49-F238E27FC236}">
              <a16:creationId xmlns="" xmlns:a16="http://schemas.microsoft.com/office/drawing/2014/main" id="{CF0E183A-5A01-449B-A024-E772BB63187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" name="Rectangle 116">
          <a:extLst>
            <a:ext uri="{FF2B5EF4-FFF2-40B4-BE49-F238E27FC236}">
              <a16:creationId xmlns="" xmlns:a16="http://schemas.microsoft.com/office/drawing/2014/main" id="{36FF3A43-C4DF-4D2C-BE6B-988CAFE8855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" name="Rectangle 117">
          <a:extLst>
            <a:ext uri="{FF2B5EF4-FFF2-40B4-BE49-F238E27FC236}">
              <a16:creationId xmlns="" xmlns:a16="http://schemas.microsoft.com/office/drawing/2014/main" id="{00EBF91C-E642-40D1-9133-AADBA6733CB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" name="Rectangle 118">
          <a:extLst>
            <a:ext uri="{FF2B5EF4-FFF2-40B4-BE49-F238E27FC236}">
              <a16:creationId xmlns="" xmlns:a16="http://schemas.microsoft.com/office/drawing/2014/main" id="{CFFB02ED-453E-4547-96BD-250B21AD680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" name="Rectangle 119">
          <a:extLst>
            <a:ext uri="{FF2B5EF4-FFF2-40B4-BE49-F238E27FC236}">
              <a16:creationId xmlns="" xmlns:a16="http://schemas.microsoft.com/office/drawing/2014/main" id="{BA146707-6CFD-4A47-B194-A498C4D8688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1" name="Rectangle 120">
          <a:extLst>
            <a:ext uri="{FF2B5EF4-FFF2-40B4-BE49-F238E27FC236}">
              <a16:creationId xmlns="" xmlns:a16="http://schemas.microsoft.com/office/drawing/2014/main" id="{CA2FC036-D472-408E-932A-FCBFE2440C9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2" name="Rectangle 121">
          <a:extLst>
            <a:ext uri="{FF2B5EF4-FFF2-40B4-BE49-F238E27FC236}">
              <a16:creationId xmlns="" xmlns:a16="http://schemas.microsoft.com/office/drawing/2014/main" id="{D944E31E-1DF6-48B7-9EEE-9938009401E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3" name="Rectangle 122">
          <a:extLst>
            <a:ext uri="{FF2B5EF4-FFF2-40B4-BE49-F238E27FC236}">
              <a16:creationId xmlns="" xmlns:a16="http://schemas.microsoft.com/office/drawing/2014/main" id="{B65BCDAF-35D7-46B6-BA28-ABBBB79E45D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4" name="Rectangle 123">
          <a:extLst>
            <a:ext uri="{FF2B5EF4-FFF2-40B4-BE49-F238E27FC236}">
              <a16:creationId xmlns="" xmlns:a16="http://schemas.microsoft.com/office/drawing/2014/main" id="{E551D86B-B630-4189-A96A-4885E9ACBC5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5" name="Rectangle 124">
          <a:extLst>
            <a:ext uri="{FF2B5EF4-FFF2-40B4-BE49-F238E27FC236}">
              <a16:creationId xmlns="" xmlns:a16="http://schemas.microsoft.com/office/drawing/2014/main" id="{BBF391F8-3C0C-4ECC-B826-795685BE8E2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6" name="Rectangle 125">
          <a:extLst>
            <a:ext uri="{FF2B5EF4-FFF2-40B4-BE49-F238E27FC236}">
              <a16:creationId xmlns="" xmlns:a16="http://schemas.microsoft.com/office/drawing/2014/main" id="{3C2CCC67-43AD-4A17-A777-8C7DD0A76D0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" name="Rectangle 126">
          <a:extLst>
            <a:ext uri="{FF2B5EF4-FFF2-40B4-BE49-F238E27FC236}">
              <a16:creationId xmlns="" xmlns:a16="http://schemas.microsoft.com/office/drawing/2014/main" id="{0B449141-F1EB-4B5F-8DB0-9BE2BC06435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8" name="Rectangle 127">
          <a:extLst>
            <a:ext uri="{FF2B5EF4-FFF2-40B4-BE49-F238E27FC236}">
              <a16:creationId xmlns="" xmlns:a16="http://schemas.microsoft.com/office/drawing/2014/main" id="{41250D40-3FED-4A67-973E-13F30E3AA66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9" name="Rectangle 128">
          <a:extLst>
            <a:ext uri="{FF2B5EF4-FFF2-40B4-BE49-F238E27FC236}">
              <a16:creationId xmlns="" xmlns:a16="http://schemas.microsoft.com/office/drawing/2014/main" id="{E394E470-D94E-425A-9C9B-5594E390851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0" name="Rectangle 129">
          <a:extLst>
            <a:ext uri="{FF2B5EF4-FFF2-40B4-BE49-F238E27FC236}">
              <a16:creationId xmlns="" xmlns:a16="http://schemas.microsoft.com/office/drawing/2014/main" id="{74F2EDA8-C929-457D-8D88-65977CF018C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1" name="Rectangle 130">
          <a:extLst>
            <a:ext uri="{FF2B5EF4-FFF2-40B4-BE49-F238E27FC236}">
              <a16:creationId xmlns="" xmlns:a16="http://schemas.microsoft.com/office/drawing/2014/main" id="{BEAF7B60-0DBF-40EB-A036-726A2F0C10B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2" name="Rectangle 131">
          <a:extLst>
            <a:ext uri="{FF2B5EF4-FFF2-40B4-BE49-F238E27FC236}">
              <a16:creationId xmlns="" xmlns:a16="http://schemas.microsoft.com/office/drawing/2014/main" id="{7325B5D6-A0B7-4DF9-A947-235982ECD44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3" name="Rectangle 132">
          <a:extLst>
            <a:ext uri="{FF2B5EF4-FFF2-40B4-BE49-F238E27FC236}">
              <a16:creationId xmlns="" xmlns:a16="http://schemas.microsoft.com/office/drawing/2014/main" id="{EBE05B3E-EE96-4B22-9B2F-7A66FF92E55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4" name="Rectangle 133">
          <a:extLst>
            <a:ext uri="{FF2B5EF4-FFF2-40B4-BE49-F238E27FC236}">
              <a16:creationId xmlns="" xmlns:a16="http://schemas.microsoft.com/office/drawing/2014/main" id="{D21F5F98-6EC4-4BF6-8D62-5904243BFC4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5" name="Rectangle 134">
          <a:extLst>
            <a:ext uri="{FF2B5EF4-FFF2-40B4-BE49-F238E27FC236}">
              <a16:creationId xmlns="" xmlns:a16="http://schemas.microsoft.com/office/drawing/2014/main" id="{E2578AF0-9A16-4E4A-9481-A4B48BC9A27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6" name="Rectangle 135">
          <a:extLst>
            <a:ext uri="{FF2B5EF4-FFF2-40B4-BE49-F238E27FC236}">
              <a16:creationId xmlns="" xmlns:a16="http://schemas.microsoft.com/office/drawing/2014/main" id="{C8B3C498-B781-46AE-959E-F0A1BC21130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7" name="Rectangle 136">
          <a:extLst>
            <a:ext uri="{FF2B5EF4-FFF2-40B4-BE49-F238E27FC236}">
              <a16:creationId xmlns="" xmlns:a16="http://schemas.microsoft.com/office/drawing/2014/main" id="{4BEB1770-36FF-4A4A-8ADD-3BC60533C7A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8" name="Rectangle 137">
          <a:extLst>
            <a:ext uri="{FF2B5EF4-FFF2-40B4-BE49-F238E27FC236}">
              <a16:creationId xmlns="" xmlns:a16="http://schemas.microsoft.com/office/drawing/2014/main" id="{539B3F2B-537C-4182-AD5A-674D4E3198B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39" name="Rectangle 138">
          <a:extLst>
            <a:ext uri="{FF2B5EF4-FFF2-40B4-BE49-F238E27FC236}">
              <a16:creationId xmlns="" xmlns:a16="http://schemas.microsoft.com/office/drawing/2014/main" id="{F75E1A38-E1DA-499B-B4BA-4E11183D0EB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0" name="Rectangle 139">
          <a:extLst>
            <a:ext uri="{FF2B5EF4-FFF2-40B4-BE49-F238E27FC236}">
              <a16:creationId xmlns="" xmlns:a16="http://schemas.microsoft.com/office/drawing/2014/main" id="{16A11F20-F04A-481A-A1A4-FA70E5887A1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1" name="Rectangle 140">
          <a:extLst>
            <a:ext uri="{FF2B5EF4-FFF2-40B4-BE49-F238E27FC236}">
              <a16:creationId xmlns="" xmlns:a16="http://schemas.microsoft.com/office/drawing/2014/main" id="{3C86BC83-B7AC-462D-82B6-3C5F90EB0B7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2" name="Rectangle 141">
          <a:extLst>
            <a:ext uri="{FF2B5EF4-FFF2-40B4-BE49-F238E27FC236}">
              <a16:creationId xmlns="" xmlns:a16="http://schemas.microsoft.com/office/drawing/2014/main" id="{E6C172AB-0E93-4718-95C7-092BE23563F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3" name="Rectangle 142">
          <a:extLst>
            <a:ext uri="{FF2B5EF4-FFF2-40B4-BE49-F238E27FC236}">
              <a16:creationId xmlns="" xmlns:a16="http://schemas.microsoft.com/office/drawing/2014/main" id="{80908B5B-DA6A-4711-B4BB-5A162101FE8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4" name="Rectangle 143">
          <a:extLst>
            <a:ext uri="{FF2B5EF4-FFF2-40B4-BE49-F238E27FC236}">
              <a16:creationId xmlns="" xmlns:a16="http://schemas.microsoft.com/office/drawing/2014/main" id="{E2138840-7C9B-4DDC-BE3D-190A9BA7719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5" name="Rectangle 144">
          <a:extLst>
            <a:ext uri="{FF2B5EF4-FFF2-40B4-BE49-F238E27FC236}">
              <a16:creationId xmlns="" xmlns:a16="http://schemas.microsoft.com/office/drawing/2014/main" id="{BEFD0C6D-6A9B-41E6-890D-A9F58190489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6" name="Rectangle 145">
          <a:extLst>
            <a:ext uri="{FF2B5EF4-FFF2-40B4-BE49-F238E27FC236}">
              <a16:creationId xmlns="" xmlns:a16="http://schemas.microsoft.com/office/drawing/2014/main" id="{692C6019-6680-45D7-8B62-83AB6E5308C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7" name="Rectangle 146">
          <a:extLst>
            <a:ext uri="{FF2B5EF4-FFF2-40B4-BE49-F238E27FC236}">
              <a16:creationId xmlns="" xmlns:a16="http://schemas.microsoft.com/office/drawing/2014/main" id="{8B5E7109-278B-4840-AD56-2F76BE2F18D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8" name="Rectangle 147">
          <a:extLst>
            <a:ext uri="{FF2B5EF4-FFF2-40B4-BE49-F238E27FC236}">
              <a16:creationId xmlns="" xmlns:a16="http://schemas.microsoft.com/office/drawing/2014/main" id="{201F2B1E-7CEF-4150-B34B-E9357F7E19C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49" name="Rectangle 148">
          <a:extLst>
            <a:ext uri="{FF2B5EF4-FFF2-40B4-BE49-F238E27FC236}">
              <a16:creationId xmlns="" xmlns:a16="http://schemas.microsoft.com/office/drawing/2014/main" id="{5CED4134-2652-4819-AB48-C9416586F74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0" name="Rectangle 149">
          <a:extLst>
            <a:ext uri="{FF2B5EF4-FFF2-40B4-BE49-F238E27FC236}">
              <a16:creationId xmlns="" xmlns:a16="http://schemas.microsoft.com/office/drawing/2014/main" id="{BF875C22-8CB4-4A8A-B4A8-75E8656FEC3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1" name="Rectangle 150">
          <a:extLst>
            <a:ext uri="{FF2B5EF4-FFF2-40B4-BE49-F238E27FC236}">
              <a16:creationId xmlns="" xmlns:a16="http://schemas.microsoft.com/office/drawing/2014/main" id="{8B34D9CF-63C8-4E87-B35F-270872570B0E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2" name="Rectangle 151">
          <a:extLst>
            <a:ext uri="{FF2B5EF4-FFF2-40B4-BE49-F238E27FC236}">
              <a16:creationId xmlns="" xmlns:a16="http://schemas.microsoft.com/office/drawing/2014/main" id="{0AE879EC-CD6D-4F1B-939C-06825A2EF2A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3" name="Rectangle 152">
          <a:extLst>
            <a:ext uri="{FF2B5EF4-FFF2-40B4-BE49-F238E27FC236}">
              <a16:creationId xmlns="" xmlns:a16="http://schemas.microsoft.com/office/drawing/2014/main" id="{70FC419A-852A-4430-879B-93FEF101DB4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4" name="Rectangle 153">
          <a:extLst>
            <a:ext uri="{FF2B5EF4-FFF2-40B4-BE49-F238E27FC236}">
              <a16:creationId xmlns="" xmlns:a16="http://schemas.microsoft.com/office/drawing/2014/main" id="{24ACB1FC-A9DC-4138-B701-4C5AAC7D9E5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5" name="Rectangle 154">
          <a:extLst>
            <a:ext uri="{FF2B5EF4-FFF2-40B4-BE49-F238E27FC236}">
              <a16:creationId xmlns="" xmlns:a16="http://schemas.microsoft.com/office/drawing/2014/main" id="{8CE6A3B1-8D13-4625-AB24-7D5D5B2169DF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6" name="Rectangle 155">
          <a:extLst>
            <a:ext uri="{FF2B5EF4-FFF2-40B4-BE49-F238E27FC236}">
              <a16:creationId xmlns="" xmlns:a16="http://schemas.microsoft.com/office/drawing/2014/main" id="{38000AFD-8379-4CE6-AF86-86E79BBB731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7" name="Rectangle 156">
          <a:extLst>
            <a:ext uri="{FF2B5EF4-FFF2-40B4-BE49-F238E27FC236}">
              <a16:creationId xmlns="" xmlns:a16="http://schemas.microsoft.com/office/drawing/2014/main" id="{7555BD9F-5B43-40FD-A88D-D2321DA8B0A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8" name="Rectangle 157">
          <a:extLst>
            <a:ext uri="{FF2B5EF4-FFF2-40B4-BE49-F238E27FC236}">
              <a16:creationId xmlns="" xmlns:a16="http://schemas.microsoft.com/office/drawing/2014/main" id="{DD4D8E32-783D-4865-A029-BB4D0CE8861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59" name="Rectangle 158">
          <a:extLst>
            <a:ext uri="{FF2B5EF4-FFF2-40B4-BE49-F238E27FC236}">
              <a16:creationId xmlns="" xmlns:a16="http://schemas.microsoft.com/office/drawing/2014/main" id="{8901D597-267E-4597-B206-C9FAA698859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0" name="Rectangle 159">
          <a:extLst>
            <a:ext uri="{FF2B5EF4-FFF2-40B4-BE49-F238E27FC236}">
              <a16:creationId xmlns="" xmlns:a16="http://schemas.microsoft.com/office/drawing/2014/main" id="{8E264444-DCEF-4A0D-AFEC-431E94E1914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1" name="Rectangle 160">
          <a:extLst>
            <a:ext uri="{FF2B5EF4-FFF2-40B4-BE49-F238E27FC236}">
              <a16:creationId xmlns="" xmlns:a16="http://schemas.microsoft.com/office/drawing/2014/main" id="{9D792497-7D4B-4C37-8DEA-05A92FA95C6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2" name="Rectangle 161">
          <a:extLst>
            <a:ext uri="{FF2B5EF4-FFF2-40B4-BE49-F238E27FC236}">
              <a16:creationId xmlns="" xmlns:a16="http://schemas.microsoft.com/office/drawing/2014/main" id="{AEDC518C-6AA2-4209-A73D-617F0C27600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3" name="Rectangle 162">
          <a:extLst>
            <a:ext uri="{FF2B5EF4-FFF2-40B4-BE49-F238E27FC236}">
              <a16:creationId xmlns="" xmlns:a16="http://schemas.microsoft.com/office/drawing/2014/main" id="{CFA19D5E-4CF5-4732-8B31-1C72D6E9D63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4" name="Rectangle 163">
          <a:extLst>
            <a:ext uri="{FF2B5EF4-FFF2-40B4-BE49-F238E27FC236}">
              <a16:creationId xmlns="" xmlns:a16="http://schemas.microsoft.com/office/drawing/2014/main" id="{9BDF76A1-3EC4-4220-B3DC-56D3DBAEB66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5" name="Rectangle 164">
          <a:extLst>
            <a:ext uri="{FF2B5EF4-FFF2-40B4-BE49-F238E27FC236}">
              <a16:creationId xmlns="" xmlns:a16="http://schemas.microsoft.com/office/drawing/2014/main" id="{4346ECF7-9D01-4A6E-8741-5A169731C77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6" name="Rectangle 165">
          <a:extLst>
            <a:ext uri="{FF2B5EF4-FFF2-40B4-BE49-F238E27FC236}">
              <a16:creationId xmlns="" xmlns:a16="http://schemas.microsoft.com/office/drawing/2014/main" id="{A86645E0-7231-43AF-A1BC-CBD98B82247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7" name="Rectangle 166">
          <a:extLst>
            <a:ext uri="{FF2B5EF4-FFF2-40B4-BE49-F238E27FC236}">
              <a16:creationId xmlns="" xmlns:a16="http://schemas.microsoft.com/office/drawing/2014/main" id="{253DBBBA-CE1B-476B-AC62-A8E2391D7CF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8" name="Rectangle 167">
          <a:extLst>
            <a:ext uri="{FF2B5EF4-FFF2-40B4-BE49-F238E27FC236}">
              <a16:creationId xmlns="" xmlns:a16="http://schemas.microsoft.com/office/drawing/2014/main" id="{9E613719-E1EA-407C-AC86-ED085E9D7CB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69" name="Rectangle 168">
          <a:extLst>
            <a:ext uri="{FF2B5EF4-FFF2-40B4-BE49-F238E27FC236}">
              <a16:creationId xmlns="" xmlns:a16="http://schemas.microsoft.com/office/drawing/2014/main" id="{A7DD2653-12C9-49E5-8B8A-B1C908303B6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0" name="Rectangle 169">
          <a:extLst>
            <a:ext uri="{FF2B5EF4-FFF2-40B4-BE49-F238E27FC236}">
              <a16:creationId xmlns="" xmlns:a16="http://schemas.microsoft.com/office/drawing/2014/main" id="{3552F1F9-457B-4CED-95AA-816024687BC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1" name="Rectangle 170">
          <a:extLst>
            <a:ext uri="{FF2B5EF4-FFF2-40B4-BE49-F238E27FC236}">
              <a16:creationId xmlns="" xmlns:a16="http://schemas.microsoft.com/office/drawing/2014/main" id="{CDE5770D-4255-46FE-BE7B-92BE3AAD70F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2" name="Rectangle 171">
          <a:extLst>
            <a:ext uri="{FF2B5EF4-FFF2-40B4-BE49-F238E27FC236}">
              <a16:creationId xmlns="" xmlns:a16="http://schemas.microsoft.com/office/drawing/2014/main" id="{E7772DD0-0F8D-4625-88C6-759C7CE35475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3" name="Rectangle 172">
          <a:extLst>
            <a:ext uri="{FF2B5EF4-FFF2-40B4-BE49-F238E27FC236}">
              <a16:creationId xmlns="" xmlns:a16="http://schemas.microsoft.com/office/drawing/2014/main" id="{DCB9EB16-4883-4093-9A2F-1F98A2692B7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4" name="Rectangle 173">
          <a:extLst>
            <a:ext uri="{FF2B5EF4-FFF2-40B4-BE49-F238E27FC236}">
              <a16:creationId xmlns="" xmlns:a16="http://schemas.microsoft.com/office/drawing/2014/main" id="{E5C5BDEF-BC78-40BD-B3CD-ADAFA3C6F67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5" name="Rectangle 174">
          <a:extLst>
            <a:ext uri="{FF2B5EF4-FFF2-40B4-BE49-F238E27FC236}">
              <a16:creationId xmlns="" xmlns:a16="http://schemas.microsoft.com/office/drawing/2014/main" id="{DA58960F-17F1-4C64-82C2-115BFE9A675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6" name="Rectangle 175">
          <a:extLst>
            <a:ext uri="{FF2B5EF4-FFF2-40B4-BE49-F238E27FC236}">
              <a16:creationId xmlns="" xmlns:a16="http://schemas.microsoft.com/office/drawing/2014/main" id="{A481857B-6F05-4BC7-9DC8-C5B88E7A79F7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7" name="Rectangle 176">
          <a:extLst>
            <a:ext uri="{FF2B5EF4-FFF2-40B4-BE49-F238E27FC236}">
              <a16:creationId xmlns="" xmlns:a16="http://schemas.microsoft.com/office/drawing/2014/main" id="{C058995E-6BBC-45FE-9613-94E639D8D02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8" name="Rectangle 177">
          <a:extLst>
            <a:ext uri="{FF2B5EF4-FFF2-40B4-BE49-F238E27FC236}">
              <a16:creationId xmlns="" xmlns:a16="http://schemas.microsoft.com/office/drawing/2014/main" id="{081175DB-F774-415A-A3DB-3CCB43A964E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9" name="Rectangle 178">
          <a:extLst>
            <a:ext uri="{FF2B5EF4-FFF2-40B4-BE49-F238E27FC236}">
              <a16:creationId xmlns="" xmlns:a16="http://schemas.microsoft.com/office/drawing/2014/main" id="{AD4DE7DE-DB76-4733-BBE6-4F2E1FD43D6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0" name="Rectangle 179">
          <a:extLst>
            <a:ext uri="{FF2B5EF4-FFF2-40B4-BE49-F238E27FC236}">
              <a16:creationId xmlns="" xmlns:a16="http://schemas.microsoft.com/office/drawing/2014/main" id="{9F39D5F5-B64F-4C4F-BCE8-F5EA7DB6A250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1" name="Rectangle 180">
          <a:extLst>
            <a:ext uri="{FF2B5EF4-FFF2-40B4-BE49-F238E27FC236}">
              <a16:creationId xmlns="" xmlns:a16="http://schemas.microsoft.com/office/drawing/2014/main" id="{0AFA3CF5-DBEA-414A-B657-85ACEA5A4D8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2" name="Rectangle 181">
          <a:extLst>
            <a:ext uri="{FF2B5EF4-FFF2-40B4-BE49-F238E27FC236}">
              <a16:creationId xmlns="" xmlns:a16="http://schemas.microsoft.com/office/drawing/2014/main" id="{A929D9C3-76B6-4BA9-8692-E09EDCBA17B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3" name="Rectangle 182">
          <a:extLst>
            <a:ext uri="{FF2B5EF4-FFF2-40B4-BE49-F238E27FC236}">
              <a16:creationId xmlns="" xmlns:a16="http://schemas.microsoft.com/office/drawing/2014/main" id="{4B6D0AC0-3B9E-4CE4-AB76-10BFFFA4BF3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4" name="Rectangle 183">
          <a:extLst>
            <a:ext uri="{FF2B5EF4-FFF2-40B4-BE49-F238E27FC236}">
              <a16:creationId xmlns="" xmlns:a16="http://schemas.microsoft.com/office/drawing/2014/main" id="{3C11F151-8AA8-4408-B819-BA2C0284D23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5" name="Rectangle 184">
          <a:extLst>
            <a:ext uri="{FF2B5EF4-FFF2-40B4-BE49-F238E27FC236}">
              <a16:creationId xmlns="" xmlns:a16="http://schemas.microsoft.com/office/drawing/2014/main" id="{402890BD-F094-4C95-8C27-E7D2044925F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6" name="Rectangle 185">
          <a:extLst>
            <a:ext uri="{FF2B5EF4-FFF2-40B4-BE49-F238E27FC236}">
              <a16:creationId xmlns="" xmlns:a16="http://schemas.microsoft.com/office/drawing/2014/main" id="{9C079D36-AD0C-42B4-A394-B64024638C28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7" name="Rectangle 186">
          <a:extLst>
            <a:ext uri="{FF2B5EF4-FFF2-40B4-BE49-F238E27FC236}">
              <a16:creationId xmlns="" xmlns:a16="http://schemas.microsoft.com/office/drawing/2014/main" id="{B46D7F15-742F-453A-9EE0-A065783032B2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8" name="Rectangle 187">
          <a:extLst>
            <a:ext uri="{FF2B5EF4-FFF2-40B4-BE49-F238E27FC236}">
              <a16:creationId xmlns="" xmlns:a16="http://schemas.microsoft.com/office/drawing/2014/main" id="{309797FE-E710-481A-9976-362C74F7182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89" name="Rectangle 188">
          <a:extLst>
            <a:ext uri="{FF2B5EF4-FFF2-40B4-BE49-F238E27FC236}">
              <a16:creationId xmlns="" xmlns:a16="http://schemas.microsoft.com/office/drawing/2014/main" id="{31664D5A-368F-4530-85C2-2DA06936B39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0" name="Rectangle 189">
          <a:extLst>
            <a:ext uri="{FF2B5EF4-FFF2-40B4-BE49-F238E27FC236}">
              <a16:creationId xmlns="" xmlns:a16="http://schemas.microsoft.com/office/drawing/2014/main" id="{AC8B2094-9153-4A5B-ACE7-825AD841CC34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1" name="Rectangle 190">
          <a:extLst>
            <a:ext uri="{FF2B5EF4-FFF2-40B4-BE49-F238E27FC236}">
              <a16:creationId xmlns="" xmlns:a16="http://schemas.microsoft.com/office/drawing/2014/main" id="{438EBB78-51D1-41EA-99C1-521FF535C8B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2" name="Rectangle 191">
          <a:extLst>
            <a:ext uri="{FF2B5EF4-FFF2-40B4-BE49-F238E27FC236}">
              <a16:creationId xmlns="" xmlns:a16="http://schemas.microsoft.com/office/drawing/2014/main" id="{EA94F43C-2709-4161-A6A7-299B3982D25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3" name="Rectangle 192">
          <a:extLst>
            <a:ext uri="{FF2B5EF4-FFF2-40B4-BE49-F238E27FC236}">
              <a16:creationId xmlns="" xmlns:a16="http://schemas.microsoft.com/office/drawing/2014/main" id="{A19B4F88-7369-4C1C-861E-FF13DD163DB6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4" name="Rectangle 193">
          <a:extLst>
            <a:ext uri="{FF2B5EF4-FFF2-40B4-BE49-F238E27FC236}">
              <a16:creationId xmlns="" xmlns:a16="http://schemas.microsoft.com/office/drawing/2014/main" id="{947DBF90-0B7F-4A7E-863D-772CA19E0F29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5" name="Rectangle 194">
          <a:extLst>
            <a:ext uri="{FF2B5EF4-FFF2-40B4-BE49-F238E27FC236}">
              <a16:creationId xmlns="" xmlns:a16="http://schemas.microsoft.com/office/drawing/2014/main" id="{75821284-A4AA-4C92-9653-E9AB4C87F0EC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6" name="Rectangle 195">
          <a:extLst>
            <a:ext uri="{FF2B5EF4-FFF2-40B4-BE49-F238E27FC236}">
              <a16:creationId xmlns="" xmlns:a16="http://schemas.microsoft.com/office/drawing/2014/main" id="{926391F4-11D2-4BDB-A99D-8CFBB65E6E1D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7" name="Rectangle 196">
          <a:extLst>
            <a:ext uri="{FF2B5EF4-FFF2-40B4-BE49-F238E27FC236}">
              <a16:creationId xmlns="" xmlns:a16="http://schemas.microsoft.com/office/drawing/2014/main" id="{BE018222-054B-4F55-A89C-20B29A452F7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8" name="Rectangle 197">
          <a:extLst>
            <a:ext uri="{FF2B5EF4-FFF2-40B4-BE49-F238E27FC236}">
              <a16:creationId xmlns="" xmlns:a16="http://schemas.microsoft.com/office/drawing/2014/main" id="{EC063F26-4499-4B35-95E3-893F1A1AD85A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99" name="Rectangle 198">
          <a:extLst>
            <a:ext uri="{FF2B5EF4-FFF2-40B4-BE49-F238E27FC236}">
              <a16:creationId xmlns="" xmlns:a16="http://schemas.microsoft.com/office/drawing/2014/main" id="{79337436-3A73-4881-A046-7EB01F51DCF1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0" name="Rectangle 199">
          <a:extLst>
            <a:ext uri="{FF2B5EF4-FFF2-40B4-BE49-F238E27FC236}">
              <a16:creationId xmlns="" xmlns:a16="http://schemas.microsoft.com/office/drawing/2014/main" id="{D998E717-E89E-457B-9312-99DF86F49173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01" name="Rectangle 200">
          <a:extLst>
            <a:ext uri="{FF2B5EF4-FFF2-40B4-BE49-F238E27FC236}">
              <a16:creationId xmlns="" xmlns:a16="http://schemas.microsoft.com/office/drawing/2014/main" id="{DD0028F6-8A93-42DF-9D01-B9D504A1070B}"/>
            </a:ext>
          </a:extLst>
        </xdr:cNvPr>
        <xdr:cNvSpPr>
          <a:spLocks noChangeArrowheads="1"/>
        </xdr:cNvSpPr>
      </xdr:nvSpPr>
      <xdr:spPr bwMode="auto">
        <a:xfrm>
          <a:off x="4067175" y="619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G4" sqref="G4"/>
    </sheetView>
  </sheetViews>
  <sheetFormatPr defaultRowHeight="15" x14ac:dyDescent="0.25"/>
  <cols>
    <col min="1" max="1" width="6.140625" customWidth="1"/>
    <col min="2" max="2" width="31.28515625" customWidth="1"/>
    <col min="3" max="3" width="11.140625" customWidth="1"/>
    <col min="4" max="4" width="12.42578125" customWidth="1"/>
    <col min="5" max="5" width="13" customWidth="1"/>
    <col min="6" max="6" width="11.28515625" customWidth="1"/>
    <col min="8" max="8" width="11.28515625" bestFit="1" customWidth="1"/>
  </cols>
  <sheetData>
    <row r="1" spans="1:12" x14ac:dyDescent="0.25">
      <c r="A1" s="69" t="s">
        <v>0</v>
      </c>
      <c r="B1" s="69"/>
      <c r="C1" s="69"/>
      <c r="D1" s="69"/>
      <c r="E1" s="69"/>
      <c r="F1" s="69"/>
    </row>
    <row r="2" spans="1:12" x14ac:dyDescent="0.25">
      <c r="A2" s="69"/>
      <c r="B2" s="69"/>
      <c r="C2" s="69"/>
      <c r="D2" s="69"/>
      <c r="E2" s="69"/>
      <c r="F2" s="69"/>
    </row>
    <row r="3" spans="1:12" ht="30" customHeight="1" x14ac:dyDescent="0.25">
      <c r="A3" s="70" t="s">
        <v>60</v>
      </c>
      <c r="B3" s="70"/>
      <c r="C3" s="70"/>
      <c r="D3" s="70"/>
      <c r="E3" s="70"/>
      <c r="F3" s="70"/>
    </row>
    <row r="4" spans="1:12" ht="38.25" x14ac:dyDescent="0.25">
      <c r="A4" s="1" t="s">
        <v>1</v>
      </c>
      <c r="B4" s="1" t="s">
        <v>2</v>
      </c>
      <c r="C4" s="2" t="s">
        <v>3</v>
      </c>
      <c r="D4" s="3" t="s">
        <v>4</v>
      </c>
      <c r="E4" s="3" t="s">
        <v>61</v>
      </c>
      <c r="F4" s="3" t="s">
        <v>62</v>
      </c>
      <c r="L4" s="58"/>
    </row>
    <row r="5" spans="1:12" ht="15.75" x14ac:dyDescent="0.25">
      <c r="A5" s="4"/>
      <c r="B5" s="5"/>
      <c r="C5" s="6"/>
      <c r="D5" s="7"/>
      <c r="E5" s="72"/>
      <c r="F5" s="8"/>
    </row>
    <row r="6" spans="1:12" x14ac:dyDescent="0.25">
      <c r="A6" s="9"/>
      <c r="B6" s="10" t="s">
        <v>5</v>
      </c>
      <c r="C6" s="11"/>
      <c r="D6" s="12"/>
      <c r="E6" s="12"/>
      <c r="F6" s="13"/>
    </row>
    <row r="7" spans="1:12" ht="130.5" customHeight="1" x14ac:dyDescent="0.25">
      <c r="A7" s="14"/>
      <c r="B7" s="15" t="s">
        <v>59</v>
      </c>
      <c r="C7" s="14"/>
      <c r="D7" s="16"/>
      <c r="E7" s="71"/>
      <c r="F7" s="17"/>
    </row>
    <row r="8" spans="1:12" x14ac:dyDescent="0.25">
      <c r="A8" s="14"/>
      <c r="B8" s="15"/>
      <c r="C8" s="14"/>
      <c r="D8" s="16"/>
      <c r="E8" s="71"/>
      <c r="F8" s="17"/>
    </row>
    <row r="9" spans="1:12" ht="115.5" x14ac:dyDescent="0.25">
      <c r="A9" s="18" t="s">
        <v>6</v>
      </c>
      <c r="B9" s="15" t="s">
        <v>7</v>
      </c>
      <c r="C9" s="19" t="s">
        <v>8</v>
      </c>
      <c r="D9" s="20">
        <v>3000</v>
      </c>
      <c r="E9" s="21">
        <v>0</v>
      </c>
      <c r="F9" s="22">
        <f t="shared" ref="F9:F57" si="0">ROUND((D9*E9),2)</f>
        <v>0</v>
      </c>
    </row>
    <row r="10" spans="1:12" x14ac:dyDescent="0.25">
      <c r="A10" s="14"/>
      <c r="B10" s="23"/>
      <c r="C10" s="14"/>
      <c r="D10" s="16"/>
      <c r="E10" s="24"/>
      <c r="F10" s="22"/>
    </row>
    <row r="11" spans="1:12" ht="141" x14ac:dyDescent="0.25">
      <c r="A11" s="18" t="s">
        <v>9</v>
      </c>
      <c r="B11" s="15" t="s">
        <v>10</v>
      </c>
      <c r="C11" s="25" t="s">
        <v>8</v>
      </c>
      <c r="D11" s="26">
        <v>3000</v>
      </c>
      <c r="E11" s="27">
        <v>0</v>
      </c>
      <c r="F11" s="22">
        <f t="shared" si="0"/>
        <v>0</v>
      </c>
      <c r="I11" s="50"/>
    </row>
    <row r="12" spans="1:12" x14ac:dyDescent="0.25">
      <c r="A12" s="14"/>
      <c r="B12" s="23"/>
      <c r="C12" s="14"/>
      <c r="D12" s="16"/>
      <c r="E12" s="24"/>
      <c r="H12" s="22"/>
    </row>
    <row r="13" spans="1:12" ht="229.5" x14ac:dyDescent="0.25">
      <c r="A13" s="18" t="s">
        <v>11</v>
      </c>
      <c r="B13" s="28" t="s">
        <v>12</v>
      </c>
      <c r="C13" s="29"/>
      <c r="D13" s="26"/>
      <c r="E13" s="30"/>
      <c r="F13" s="22"/>
    </row>
    <row r="14" spans="1:12" x14ac:dyDescent="0.25">
      <c r="A14" s="18"/>
      <c r="B14" s="28" t="s">
        <v>13</v>
      </c>
      <c r="C14" s="25" t="s">
        <v>14</v>
      </c>
      <c r="D14" s="26">
        <v>2500</v>
      </c>
      <c r="E14" s="31">
        <v>0</v>
      </c>
      <c r="F14" s="22">
        <f t="shared" si="0"/>
        <v>0</v>
      </c>
    </row>
    <row r="15" spans="1:12" x14ac:dyDescent="0.25">
      <c r="A15" s="18"/>
      <c r="B15" s="28" t="s">
        <v>15</v>
      </c>
      <c r="C15" s="25" t="s">
        <v>14</v>
      </c>
      <c r="D15" s="26">
        <v>15</v>
      </c>
      <c r="E15" s="31">
        <v>0</v>
      </c>
      <c r="F15" s="22">
        <f t="shared" si="0"/>
        <v>0</v>
      </c>
    </row>
    <row r="16" spans="1:12" x14ac:dyDescent="0.25">
      <c r="A16" s="18"/>
      <c r="B16" s="28" t="s">
        <v>16</v>
      </c>
      <c r="C16" s="25" t="s">
        <v>14</v>
      </c>
      <c r="D16" s="26">
        <v>300</v>
      </c>
      <c r="E16" s="31">
        <v>0</v>
      </c>
      <c r="F16" s="22">
        <f t="shared" si="0"/>
        <v>0</v>
      </c>
    </row>
    <row r="17" spans="1:8" ht="25.5" x14ac:dyDescent="0.25">
      <c r="A17" s="18"/>
      <c r="B17" s="28" t="s">
        <v>17</v>
      </c>
      <c r="C17" s="25" t="s">
        <v>14</v>
      </c>
      <c r="D17" s="26">
        <v>40</v>
      </c>
      <c r="E17" s="31">
        <v>0</v>
      </c>
      <c r="F17" s="22">
        <f t="shared" si="0"/>
        <v>0</v>
      </c>
    </row>
    <row r="18" spans="1:8" x14ac:dyDescent="0.25">
      <c r="A18" s="18"/>
      <c r="B18" s="28"/>
      <c r="C18" s="25"/>
      <c r="D18" s="26"/>
      <c r="E18" s="30"/>
      <c r="H18" s="22"/>
    </row>
    <row r="19" spans="1:8" ht="153" x14ac:dyDescent="0.25">
      <c r="A19" s="32" t="s">
        <v>18</v>
      </c>
      <c r="B19" s="28" t="s">
        <v>19</v>
      </c>
      <c r="C19" s="33"/>
      <c r="D19" s="26"/>
      <c r="E19" s="30"/>
      <c r="F19" s="22"/>
    </row>
    <row r="20" spans="1:8" x14ac:dyDescent="0.25">
      <c r="A20" s="32"/>
      <c r="B20" s="28" t="s">
        <v>15</v>
      </c>
      <c r="C20" s="25" t="s">
        <v>14</v>
      </c>
      <c r="D20" s="26">
        <f>D15</f>
        <v>15</v>
      </c>
      <c r="E20" s="31">
        <v>0</v>
      </c>
      <c r="F20" s="22">
        <f t="shared" si="0"/>
        <v>0</v>
      </c>
    </row>
    <row r="21" spans="1:8" x14ac:dyDescent="0.25">
      <c r="A21" s="32"/>
      <c r="B21" s="28" t="s">
        <v>20</v>
      </c>
      <c r="C21" s="25" t="s">
        <v>14</v>
      </c>
      <c r="D21" s="26">
        <f>D16</f>
        <v>300</v>
      </c>
      <c r="E21" s="31">
        <v>0</v>
      </c>
      <c r="F21" s="22">
        <f t="shared" si="0"/>
        <v>0</v>
      </c>
    </row>
    <row r="22" spans="1:8" x14ac:dyDescent="0.25">
      <c r="A22" s="32"/>
      <c r="B22" s="28"/>
      <c r="C22" s="33"/>
      <c r="D22" s="26"/>
      <c r="E22" s="30"/>
      <c r="H22" s="22"/>
    </row>
    <row r="23" spans="1:8" ht="127.5" x14ac:dyDescent="0.25">
      <c r="A23" s="32" t="s">
        <v>21</v>
      </c>
      <c r="B23" s="28" t="s">
        <v>22</v>
      </c>
      <c r="C23" s="33"/>
      <c r="D23" s="26"/>
      <c r="E23" s="30"/>
      <c r="F23" s="22"/>
    </row>
    <row r="24" spans="1:8" ht="25.5" x14ac:dyDescent="0.25">
      <c r="A24" s="32"/>
      <c r="B24" s="28" t="s">
        <v>23</v>
      </c>
      <c r="C24" s="33" t="s">
        <v>24</v>
      </c>
      <c r="D24" s="26">
        <v>1.5</v>
      </c>
      <c r="E24" s="31">
        <v>0</v>
      </c>
      <c r="F24" s="22">
        <f t="shared" si="0"/>
        <v>0</v>
      </c>
    </row>
    <row r="25" spans="1:8" ht="25.5" x14ac:dyDescent="0.25">
      <c r="A25" s="32"/>
      <c r="B25" s="28" t="s">
        <v>25</v>
      </c>
      <c r="C25" s="33" t="s">
        <v>24</v>
      </c>
      <c r="D25" s="26">
        <v>90</v>
      </c>
      <c r="E25" s="31">
        <v>0</v>
      </c>
      <c r="F25" s="22">
        <f t="shared" si="0"/>
        <v>0</v>
      </c>
    </row>
    <row r="26" spans="1:8" x14ac:dyDescent="0.25">
      <c r="A26" s="32"/>
      <c r="B26" s="28"/>
      <c r="C26" s="33"/>
      <c r="D26" s="26"/>
      <c r="E26" s="30"/>
      <c r="H26" s="22"/>
    </row>
    <row r="27" spans="1:8" ht="165.75" x14ac:dyDescent="0.25">
      <c r="A27" s="32" t="s">
        <v>26</v>
      </c>
      <c r="B27" s="34" t="s">
        <v>27</v>
      </c>
      <c r="C27" s="33" t="s">
        <v>28</v>
      </c>
      <c r="D27" s="26">
        <f>D14</f>
        <v>2500</v>
      </c>
      <c r="E27" s="31">
        <v>0</v>
      </c>
      <c r="F27" s="22">
        <f t="shared" si="0"/>
        <v>0</v>
      </c>
      <c r="H27" s="51"/>
    </row>
    <row r="28" spans="1:8" x14ac:dyDescent="0.25">
      <c r="A28" s="35"/>
      <c r="B28" s="28"/>
      <c r="C28" s="33"/>
      <c r="D28" s="31"/>
      <c r="E28" s="30"/>
      <c r="F28" s="22"/>
    </row>
    <row r="29" spans="1:8" ht="38.25" x14ac:dyDescent="0.25">
      <c r="A29" s="32" t="s">
        <v>29</v>
      </c>
      <c r="B29" s="28" t="s">
        <v>30</v>
      </c>
      <c r="C29" s="33" t="s">
        <v>31</v>
      </c>
      <c r="D29" s="26">
        <v>6000</v>
      </c>
      <c r="E29" s="31">
        <v>0</v>
      </c>
      <c r="F29" s="22">
        <f t="shared" si="0"/>
        <v>0</v>
      </c>
      <c r="H29" s="51"/>
    </row>
    <row r="30" spans="1:8" x14ac:dyDescent="0.25">
      <c r="A30" s="32"/>
      <c r="B30" s="28"/>
      <c r="C30" s="33"/>
      <c r="D30" s="26"/>
      <c r="E30" s="30"/>
      <c r="F30" s="22"/>
    </row>
    <row r="31" spans="1:8" x14ac:dyDescent="0.25">
      <c r="A31" s="59"/>
      <c r="B31" s="60" t="s">
        <v>32</v>
      </c>
      <c r="C31" s="61"/>
      <c r="D31" s="62"/>
      <c r="E31" s="63"/>
      <c r="F31" s="64">
        <f>ROUND(SUM(F9:F29),2)</f>
        <v>0</v>
      </c>
    </row>
    <row r="32" spans="1:8" x14ac:dyDescent="0.25">
      <c r="A32" s="32"/>
      <c r="B32" s="28"/>
      <c r="C32" s="33"/>
      <c r="D32" s="26"/>
      <c r="E32" s="30"/>
      <c r="F32" s="22"/>
    </row>
    <row r="33" spans="1:8" x14ac:dyDescent="0.25">
      <c r="A33" s="32"/>
      <c r="B33" s="10" t="s">
        <v>33</v>
      </c>
      <c r="C33" s="33"/>
      <c r="D33" s="26"/>
      <c r="E33" s="30"/>
      <c r="F33" s="22"/>
    </row>
    <row r="34" spans="1:8" x14ac:dyDescent="0.25">
      <c r="A34" s="32"/>
      <c r="B34" s="10" t="s">
        <v>34</v>
      </c>
      <c r="C34" s="33"/>
      <c r="D34" s="26"/>
      <c r="E34" s="30"/>
      <c r="F34" s="22"/>
    </row>
    <row r="35" spans="1:8" ht="102" x14ac:dyDescent="0.25">
      <c r="A35" s="32" t="s">
        <v>35</v>
      </c>
      <c r="B35" s="34" t="s">
        <v>36</v>
      </c>
      <c r="C35" s="33" t="s">
        <v>37</v>
      </c>
      <c r="D35" s="31">
        <v>2</v>
      </c>
      <c r="E35" s="31">
        <v>0</v>
      </c>
      <c r="F35" s="22">
        <f t="shared" si="0"/>
        <v>0</v>
      </c>
    </row>
    <row r="36" spans="1:8" x14ac:dyDescent="0.25">
      <c r="A36" s="32"/>
      <c r="B36" s="34"/>
      <c r="C36" s="33"/>
      <c r="D36" s="31"/>
      <c r="E36" s="30"/>
      <c r="F36" s="22"/>
    </row>
    <row r="37" spans="1:8" ht="64.5" x14ac:dyDescent="0.25">
      <c r="A37" s="32" t="s">
        <v>9</v>
      </c>
      <c r="B37" s="15" t="s">
        <v>38</v>
      </c>
      <c r="C37" s="25" t="s">
        <v>37</v>
      </c>
      <c r="D37" s="31">
        <v>2</v>
      </c>
      <c r="E37" s="36">
        <v>0</v>
      </c>
      <c r="F37" s="22">
        <f t="shared" si="0"/>
        <v>0</v>
      </c>
    </row>
    <row r="38" spans="1:8" x14ac:dyDescent="0.25">
      <c r="A38" s="32"/>
      <c r="B38" s="15"/>
      <c r="C38" s="25"/>
      <c r="D38" s="37"/>
      <c r="E38" s="38"/>
      <c r="F38" s="22"/>
    </row>
    <row r="39" spans="1:8" ht="114.75" x14ac:dyDescent="0.25">
      <c r="A39" s="18" t="s">
        <v>11</v>
      </c>
      <c r="B39" s="34" t="s">
        <v>39</v>
      </c>
      <c r="C39" s="25" t="s">
        <v>37</v>
      </c>
      <c r="D39" s="31">
        <v>1</v>
      </c>
      <c r="E39" s="36">
        <v>0</v>
      </c>
      <c r="F39" s="22">
        <f t="shared" si="0"/>
        <v>0</v>
      </c>
    </row>
    <row r="40" spans="1:8" x14ac:dyDescent="0.25">
      <c r="A40" s="14"/>
      <c r="B40" s="23"/>
      <c r="C40" s="14"/>
      <c r="D40" s="16"/>
      <c r="E40" s="24"/>
      <c r="F40" s="22"/>
    </row>
    <row r="41" spans="1:8" ht="64.5" x14ac:dyDescent="0.25">
      <c r="A41" s="18" t="s">
        <v>18</v>
      </c>
      <c r="B41" s="15" t="s">
        <v>40</v>
      </c>
      <c r="C41" s="25" t="s">
        <v>37</v>
      </c>
      <c r="D41" s="31">
        <v>1</v>
      </c>
      <c r="E41" s="36">
        <v>0</v>
      </c>
      <c r="F41" s="22">
        <f t="shared" si="0"/>
        <v>0</v>
      </c>
    </row>
    <row r="42" spans="1:8" x14ac:dyDescent="0.25">
      <c r="A42" s="14"/>
      <c r="B42" s="23"/>
      <c r="C42" s="14"/>
      <c r="D42" s="16"/>
      <c r="E42" s="24"/>
      <c r="F42" s="22"/>
    </row>
    <row r="43" spans="1:8" ht="26.25" x14ac:dyDescent="0.25">
      <c r="A43" s="18" t="s">
        <v>21</v>
      </c>
      <c r="B43" s="15" t="s">
        <v>41</v>
      </c>
      <c r="C43" s="25" t="s">
        <v>37</v>
      </c>
      <c r="D43" s="67">
        <v>6</v>
      </c>
      <c r="E43" s="36">
        <v>0</v>
      </c>
      <c r="F43" s="22">
        <f t="shared" si="0"/>
        <v>0</v>
      </c>
    </row>
    <row r="44" spans="1:8" x14ac:dyDescent="0.25">
      <c r="A44" s="32"/>
      <c r="B44" s="34"/>
      <c r="C44" s="33"/>
      <c r="D44" s="31"/>
      <c r="E44" s="30"/>
      <c r="H44" s="22"/>
    </row>
    <row r="45" spans="1:8" x14ac:dyDescent="0.25">
      <c r="A45" s="32"/>
      <c r="B45" s="39" t="s">
        <v>42</v>
      </c>
      <c r="C45" s="33"/>
      <c r="D45" s="31"/>
      <c r="E45" s="30"/>
      <c r="F45" s="22"/>
    </row>
    <row r="46" spans="1:8" x14ac:dyDescent="0.25">
      <c r="A46" s="32"/>
      <c r="B46" s="34"/>
      <c r="C46" s="33"/>
      <c r="D46" s="31"/>
      <c r="E46" s="30"/>
      <c r="F46" s="22"/>
    </row>
    <row r="47" spans="1:8" ht="114.75" x14ac:dyDescent="0.25">
      <c r="A47" s="18" t="s">
        <v>26</v>
      </c>
      <c r="B47" s="34" t="s">
        <v>43</v>
      </c>
      <c r="C47" s="25" t="s">
        <v>37</v>
      </c>
      <c r="D47" s="67">
        <v>1</v>
      </c>
      <c r="E47" s="68">
        <v>0</v>
      </c>
      <c r="F47" s="22">
        <f t="shared" si="0"/>
        <v>0</v>
      </c>
    </row>
    <row r="48" spans="1:8" x14ac:dyDescent="0.25">
      <c r="A48" s="14"/>
      <c r="B48" s="23"/>
      <c r="C48" s="14"/>
      <c r="D48" s="16"/>
      <c r="E48" s="22"/>
      <c r="F48" s="22"/>
    </row>
    <row r="49" spans="1:8" x14ac:dyDescent="0.25">
      <c r="A49" s="18" t="s">
        <v>29</v>
      </c>
      <c r="B49" s="15" t="s">
        <v>44</v>
      </c>
      <c r="C49" s="25" t="s">
        <v>37</v>
      </c>
      <c r="D49" s="67">
        <v>1</v>
      </c>
      <c r="E49" s="68">
        <v>0</v>
      </c>
      <c r="F49" s="22">
        <f t="shared" si="0"/>
        <v>0</v>
      </c>
    </row>
    <row r="50" spans="1:8" x14ac:dyDescent="0.25">
      <c r="A50" s="18"/>
      <c r="B50" s="15"/>
      <c r="C50" s="25"/>
      <c r="D50" s="37"/>
      <c r="E50" s="22"/>
      <c r="F50" s="22"/>
    </row>
    <row r="51" spans="1:8" ht="89.25" x14ac:dyDescent="0.25">
      <c r="A51" s="18" t="s">
        <v>45</v>
      </c>
      <c r="B51" s="34" t="s">
        <v>46</v>
      </c>
      <c r="C51" s="25" t="s">
        <v>37</v>
      </c>
      <c r="D51" s="67">
        <v>1</v>
      </c>
      <c r="E51" s="68">
        <v>0</v>
      </c>
      <c r="F51" s="22">
        <f t="shared" si="0"/>
        <v>0</v>
      </c>
    </row>
    <row r="52" spans="1:8" x14ac:dyDescent="0.25">
      <c r="A52" s="14"/>
      <c r="B52" s="23"/>
      <c r="C52" s="14"/>
      <c r="D52" s="16"/>
      <c r="E52" s="22"/>
      <c r="F52" s="22"/>
    </row>
    <row r="53" spans="1:8" x14ac:dyDescent="0.25">
      <c r="A53" s="18" t="s">
        <v>47</v>
      </c>
      <c r="B53" s="15" t="s">
        <v>48</v>
      </c>
      <c r="C53" s="25" t="s">
        <v>37</v>
      </c>
      <c r="D53" s="67">
        <v>1</v>
      </c>
      <c r="E53" s="68">
        <v>0</v>
      </c>
      <c r="F53" s="22">
        <f t="shared" si="0"/>
        <v>0</v>
      </c>
    </row>
    <row r="54" spans="1:8" x14ac:dyDescent="0.25">
      <c r="A54" s="14"/>
      <c r="B54" s="23"/>
      <c r="C54" s="14"/>
      <c r="D54" s="16"/>
      <c r="E54" s="22"/>
      <c r="F54" s="22"/>
    </row>
    <row r="55" spans="1:8" x14ac:dyDescent="0.25">
      <c r="A55" s="18" t="s">
        <v>49</v>
      </c>
      <c r="B55" s="15" t="s">
        <v>50</v>
      </c>
      <c r="C55" s="25" t="s">
        <v>37</v>
      </c>
      <c r="D55" s="67">
        <v>1</v>
      </c>
      <c r="E55" s="68">
        <v>0</v>
      </c>
      <c r="F55" s="22">
        <f t="shared" si="0"/>
        <v>0</v>
      </c>
    </row>
    <row r="56" spans="1:8" x14ac:dyDescent="0.25">
      <c r="A56" s="14"/>
      <c r="B56" s="23"/>
      <c r="C56" s="14"/>
      <c r="D56" s="16"/>
      <c r="E56" s="22"/>
      <c r="F56" s="22"/>
    </row>
    <row r="57" spans="1:8" ht="102.75" x14ac:dyDescent="0.25">
      <c r="A57" s="18" t="s">
        <v>51</v>
      </c>
      <c r="B57" s="15" t="s">
        <v>52</v>
      </c>
      <c r="C57" s="25" t="s">
        <v>53</v>
      </c>
      <c r="D57" s="67">
        <v>1</v>
      </c>
      <c r="E57" s="68">
        <v>0</v>
      </c>
      <c r="F57" s="22">
        <f t="shared" si="0"/>
        <v>0</v>
      </c>
    </row>
    <row r="58" spans="1:8" x14ac:dyDescent="0.25">
      <c r="A58" s="32"/>
      <c r="B58" s="34"/>
      <c r="C58" s="33"/>
      <c r="D58" s="31"/>
      <c r="E58" s="31"/>
      <c r="F58" s="22"/>
    </row>
    <row r="59" spans="1:8" x14ac:dyDescent="0.25">
      <c r="A59" s="59"/>
      <c r="B59" s="60" t="s">
        <v>54</v>
      </c>
      <c r="C59" s="61"/>
      <c r="D59" s="62"/>
      <c r="E59" s="65"/>
      <c r="F59" s="64">
        <f>ROUND(SUM(F35:F57),2)</f>
        <v>0</v>
      </c>
      <c r="H59" s="51"/>
    </row>
    <row r="60" spans="1:8" x14ac:dyDescent="0.25">
      <c r="A60" s="32"/>
      <c r="B60" s="34"/>
      <c r="C60" s="33"/>
      <c r="D60" s="31"/>
      <c r="E60" s="31"/>
      <c r="F60" s="22"/>
      <c r="H60" s="51"/>
    </row>
    <row r="61" spans="1:8" x14ac:dyDescent="0.25">
      <c r="A61" s="32"/>
      <c r="B61" s="39" t="s">
        <v>64</v>
      </c>
      <c r="C61" s="33"/>
      <c r="D61" s="31"/>
      <c r="E61" s="31"/>
      <c r="F61" s="22"/>
    </row>
    <row r="62" spans="1:8" x14ac:dyDescent="0.25">
      <c r="A62" s="32"/>
      <c r="B62" s="34" t="s">
        <v>55</v>
      </c>
      <c r="C62" s="33"/>
      <c r="D62" s="31"/>
      <c r="E62" s="31"/>
      <c r="F62" s="22">
        <f>F31</f>
        <v>0</v>
      </c>
    </row>
    <row r="63" spans="1:8" x14ac:dyDescent="0.25">
      <c r="A63" s="32"/>
      <c r="B63" s="34" t="s">
        <v>56</v>
      </c>
      <c r="C63" s="33"/>
      <c r="D63" s="31"/>
      <c r="E63" s="31"/>
      <c r="F63" s="22">
        <f>F59</f>
        <v>0</v>
      </c>
    </row>
    <row r="64" spans="1:8" x14ac:dyDescent="0.25">
      <c r="A64" s="40"/>
      <c r="B64" s="41" t="s">
        <v>57</v>
      </c>
      <c r="C64" s="42"/>
      <c r="D64" s="43"/>
      <c r="E64" s="43"/>
      <c r="F64" s="44">
        <f>ROUND(SUM(F62:F63),2)</f>
        <v>0</v>
      </c>
    </row>
    <row r="65" spans="1:6" x14ac:dyDescent="0.25">
      <c r="A65" s="45"/>
      <c r="B65" s="66" t="s">
        <v>63</v>
      </c>
      <c r="C65" s="46"/>
      <c r="D65" s="47"/>
      <c r="E65" s="48"/>
      <c r="F65" s="68">
        <f>ROUND((F64*0.25),2)</f>
        <v>0</v>
      </c>
    </row>
    <row r="66" spans="1:6" x14ac:dyDescent="0.25">
      <c r="B66" s="49" t="s">
        <v>58</v>
      </c>
      <c r="F66" s="44">
        <f>ROUND(SUM(F64:F65),2)</f>
        <v>0</v>
      </c>
    </row>
    <row r="71" spans="1:6" x14ac:dyDescent="0.25">
      <c r="C71" s="52"/>
      <c r="D71" s="53"/>
      <c r="E71" s="53"/>
    </row>
    <row r="72" spans="1:6" x14ac:dyDescent="0.25">
      <c r="C72" s="54"/>
      <c r="D72" s="53"/>
      <c r="E72" s="53"/>
    </row>
    <row r="73" spans="1:6" x14ac:dyDescent="0.25">
      <c r="C73" s="55"/>
      <c r="D73" s="53"/>
      <c r="E73" s="53"/>
    </row>
    <row r="74" spans="1:6" x14ac:dyDescent="0.25">
      <c r="C74" s="55"/>
      <c r="D74" s="53"/>
      <c r="E74" s="53"/>
    </row>
    <row r="75" spans="1:6" x14ac:dyDescent="0.25">
      <c r="C75" s="56"/>
      <c r="D75" s="53"/>
      <c r="E75" s="53"/>
    </row>
    <row r="76" spans="1:6" x14ac:dyDescent="0.25">
      <c r="C76" s="56"/>
      <c r="D76" s="53"/>
      <c r="E76" s="53"/>
    </row>
    <row r="77" spans="1:6" x14ac:dyDescent="0.25">
      <c r="C77" s="57"/>
      <c r="D77" s="53"/>
      <c r="E77" s="53"/>
    </row>
    <row r="78" spans="1:6" x14ac:dyDescent="0.25">
      <c r="C78" s="56"/>
      <c r="D78" s="53"/>
      <c r="E78" s="53"/>
    </row>
    <row r="79" spans="1:6" x14ac:dyDescent="0.25">
      <c r="C79" s="50"/>
      <c r="D79" s="53"/>
      <c r="E79" s="53"/>
    </row>
  </sheetData>
  <sheetProtection algorithmName="SHA-512" hashValue="eHg6fMlFCGcoeuZgSYB9LG+hdJZOwhw78Z+zaa2GHFodP4FEpnWvedeIBwLqxJwj7Oj8kDndFCun6HwWRbue5w==" saltValue="GDRvFvwiiZN/MJQA8hQgLQ==" spinCount="100000" sheet="1" objects="1" scenarios="1"/>
  <mergeCells count="2">
    <mergeCell ref="A1:F2"/>
    <mergeCell ref="A3:F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Šokačka ulica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</dc:creator>
  <cp:lastModifiedBy>Martina Uličnik</cp:lastModifiedBy>
  <dcterms:created xsi:type="dcterms:W3CDTF">2023-08-02T05:38:10Z</dcterms:created>
  <dcterms:modified xsi:type="dcterms:W3CDTF">2024-10-08T07:09:42Z</dcterms:modified>
</cp:coreProperties>
</file>