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Skenirano\Desktop\JEDNOSTAVNE NABAVE 2023\JN-25-23-Nabava i ugradnja stupova za regulaciju prolaska vozila u pješakoj zoni grada Požega\"/>
    </mc:Choice>
  </mc:AlternateContent>
  <bookViews>
    <workbookView xWindow="0" yWindow="0" windowWidth="24000" windowHeight="8700"/>
  </bookViews>
  <sheets>
    <sheet name="Sheet1" sheetId="10" r:id="rId1"/>
  </sheets>
  <definedNames>
    <definedName name="_xlnm.Print_Area" localSheetId="0">Sheet1!$A$1:$I$15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0" l="1"/>
  <c r="H5" i="10"/>
  <c r="H6" i="10"/>
  <c r="H7" i="10"/>
  <c r="H8" i="10"/>
  <c r="H9" i="10"/>
  <c r="H10" i="10"/>
  <c r="H11" i="10"/>
  <c r="H12" i="10"/>
  <c r="H4" i="10"/>
  <c r="H14" i="10" l="1"/>
  <c r="H15" i="10" s="1"/>
</calcChain>
</file>

<file path=xl/sharedStrings.xml><?xml version="1.0" encoding="utf-8"?>
<sst xmlns="http://schemas.openxmlformats.org/spreadsheetml/2006/main" count="27" uniqueCount="21">
  <si>
    <t>R.br.</t>
  </si>
  <si>
    <t>Ukupno</t>
  </si>
  <si>
    <t>Jedinica mjere</t>
  </si>
  <si>
    <t>komp</t>
  </si>
  <si>
    <t>Količina</t>
  </si>
  <si>
    <t>Naziv proizvoda/usluge</t>
  </si>
  <si>
    <t>kom</t>
  </si>
  <si>
    <t xml:space="preserve">Izrada građevinske jame dubine 1250 mm i širine 1000 mm.
Provjera apsorpcije tla (mora biti u mogućnosti upiti 40 L vode u roku pola sata) u slučaju da je navedeno nemoguće potrebno je rupu spojiti na sustav odvodnje cijevi promjerom 60 mm.
Izrada posteljice debljine 30 cm
Postavljanje metalne konstrukcije (dostavlja naručitelj) u jamu i zaljevanje betonom tipa RCK25
Postavljanje fleksibilne cijevi fi 45 mm za provod kabela
</t>
  </si>
  <si>
    <t>m</t>
  </si>
  <si>
    <t xml:space="preserve">Dobava isporuka i polaganje napajačkog kabela 
NHXMH-J 3 x 2,50 mm2
</t>
  </si>
  <si>
    <t xml:space="preserve">Dobava isporuka i polaganje kabela FG7OR-0,6/1kV-16G1,5 (16 žila 1.5mm²)
</t>
  </si>
  <si>
    <t xml:space="preserve">Izrada magnetne petlje dimenzije 2000 x 1000 mm u podu
</t>
  </si>
  <si>
    <t xml:space="preserve">Dobava isporuka i montaža ormara za smještaj upravljačke jedinice dimenzija 500x700 mm, sa zaštitom od kiše i bravicom  u kompletu sa automatskim osiguračem 20A, i utičnicom 230V. U cijenu uklučiti sav potreban materijal za montažu
</t>
  </si>
  <si>
    <t xml:space="preserve">Izrada projekta izvedenog stanja u 3 primjerka + CD
</t>
  </si>
  <si>
    <t xml:space="preserve">Dobava i isporuka automatskog hidrauličnog podiznog stupa za intenzivnu uporabu sljedećih minimalnih karakteristika
- Dimenzija min 275mm Fi, 600 mm visina,
- Čelična izvedba 
- Debljina stijenke min 7mm završno ofarban u tamno sivu boju RAL 7021 
- Led svjetlosna signalizacija rada
- Zvučni signal prilikom kretanja
- Upravljačka jedinica u kučištu. 
- Uključen induktivni senzor za spajanje na podne petlje radi sigurnosti. 
- Zaštita hidraulične pumpe IP67. 
- Brzina podizanja maksimalno 5 sec, brzina spuštanja maksimalno 4 sec.
- Brzina spuštanja u slučaju nužde (Emergency mod) 1,2 sec
- Za rad na temperaturama od minus 15°C do + 55°C. 
- Otporan na udarce do 38000 J
</t>
  </si>
  <si>
    <t>Uređaj za otvaranje vrata ili rampe ili buđenje nekog drugog uređaja.
Memorira do 800 brojeva korisnika. 
Samo evidentirani brojevi u adresaru mogu otvarati.
Komunikacija 4G LTE
Programiranje putem GPRS-a ili računalne aplikacije na daljinu(preko interneta)</t>
  </si>
  <si>
    <r>
      <t>Jedinična cijena (</t>
    </r>
    <r>
      <rPr>
        <sz val="10"/>
        <color theme="0"/>
        <rFont val="Calibri"/>
        <family val="2"/>
        <charset val="238"/>
      </rPr>
      <t>€</t>
    </r>
    <r>
      <rPr>
        <sz val="10"/>
        <color theme="0"/>
        <rFont val="Arial"/>
        <family val="2"/>
      </rPr>
      <t>)</t>
    </r>
  </si>
  <si>
    <t>Ukupno (€)</t>
  </si>
  <si>
    <t>PDV 25%</t>
  </si>
  <si>
    <t>Sveukupno</t>
  </si>
  <si>
    <t xml:space="preserve">Montaža Podiznih stupića na pripremljene građevinske radove i elektroinstalaciju, sa programiranjem i puštanjem u rad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</si>
</sst>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-* #,##0.00\ [$€-1]_-;\-* #,##0.00\ [$€-1]_-;_-* &quot;-&quot;??\ [$€-1]_-"/>
    <numFmt numFmtId="166" formatCode="_ * #,##0.00_ ;_ * \-#,##0.00_ ;_ * &quot;-&quot;??_ ;_ @_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u/>
      <sz val="8"/>
      <color indexed="36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8" fillId="0" borderId="3" xfId="0" applyNumberFormat="1" applyFont="1" applyBorder="1"/>
    <xf numFmtId="4" fontId="9" fillId="0" borderId="2" xfId="0" applyNumberFormat="1" applyFont="1" applyBorder="1" applyProtection="1">
      <protection locked="0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</cellXfs>
  <cellStyles count="76">
    <cellStyle name="Besuchter Hyperlink" xfId="2"/>
    <cellStyle name="Comma 2" xfId="3"/>
    <cellStyle name="Comma 2 2" xfId="4"/>
    <cellStyle name="Comma 2 3" xfId="5"/>
    <cellStyle name="Comma 3" xfId="6"/>
    <cellStyle name="Comma 3 2" xfId="7"/>
    <cellStyle name="Comma 3 3" xfId="8"/>
    <cellStyle name="Comma 4" xfId="9"/>
    <cellStyle name="Comma 5" xfId="10"/>
    <cellStyle name="Comma 5 2" xfId="11"/>
    <cellStyle name="Comma 5 3" xfId="12"/>
    <cellStyle name="Comma 6" xfId="13"/>
    <cellStyle name="Comma 6 2" xfId="14"/>
    <cellStyle name="Comma 7" xfId="15"/>
    <cellStyle name="Comma 8" xfId="16"/>
    <cellStyle name="Comma 8 2" xfId="17"/>
    <cellStyle name="Comma 9" xfId="18"/>
    <cellStyle name="Currency 10" xfId="20"/>
    <cellStyle name="Currency 10 2" xfId="21"/>
    <cellStyle name="Currency 11" xfId="19"/>
    <cellStyle name="Currency 2" xfId="22"/>
    <cellStyle name="Currency 3" xfId="23"/>
    <cellStyle name="Currency 4" xfId="24"/>
    <cellStyle name="Currency 5" xfId="25"/>
    <cellStyle name="Currency 5 2" xfId="26"/>
    <cellStyle name="Currency 6" xfId="27"/>
    <cellStyle name="Currency 7" xfId="28"/>
    <cellStyle name="Currency 7 2" xfId="29"/>
    <cellStyle name="Currency 7 3" xfId="30"/>
    <cellStyle name="Currency 8" xfId="31"/>
    <cellStyle name="Currency 8 2" xfId="32"/>
    <cellStyle name="Currency 9" xfId="33"/>
    <cellStyle name="Currency 9 2" xfId="34"/>
    <cellStyle name="Euro" xfId="35"/>
    <cellStyle name="Normal 10" xfId="36"/>
    <cellStyle name="Normal 10 2" xfId="37"/>
    <cellStyle name="Normal 11" xfId="38"/>
    <cellStyle name="Normal 11 2" xfId="39"/>
    <cellStyle name="Normal 12" xfId="40"/>
    <cellStyle name="Normal 13" xfId="1"/>
    <cellStyle name="Normal 2" xfId="41"/>
    <cellStyle name="Normal 2 2" xfId="42"/>
    <cellStyle name="Normal 2 3" xfId="43"/>
    <cellStyle name="Normal 2 4" xfId="44"/>
    <cellStyle name="Normal 2_BRZI CJENIK PRIMION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8 2" xfId="52"/>
    <cellStyle name="Normal 9" xfId="53"/>
    <cellStyle name="Normal 9 2" xfId="54"/>
    <cellStyle name="Normalno" xfId="0" builtinId="0"/>
    <cellStyle name="Normalno 4" xfId="75"/>
    <cellStyle name="Obično_CO (2)" xfId="74"/>
    <cellStyle name="Percent 10" xfId="55"/>
    <cellStyle name="Percent 2" xfId="56"/>
    <cellStyle name="Percent 2 2" xfId="57"/>
    <cellStyle name="Percent 2 3" xfId="58"/>
    <cellStyle name="Percent 2 4" xfId="59"/>
    <cellStyle name="Percent 3" xfId="60"/>
    <cellStyle name="Percent 3 2" xfId="61"/>
    <cellStyle name="Percent 4" xfId="62"/>
    <cellStyle name="Percent 5" xfId="63"/>
    <cellStyle name="Percent 6" xfId="64"/>
    <cellStyle name="Percent 7" xfId="65"/>
    <cellStyle name="Percent 7 2" xfId="66"/>
    <cellStyle name="Percent 7 3" xfId="67"/>
    <cellStyle name="Percent 8" xfId="68"/>
    <cellStyle name="Percent 8 2" xfId="69"/>
    <cellStyle name="Percent 9" xfId="70"/>
    <cellStyle name="Percent 9 2" xfId="71"/>
    <cellStyle name="Standard_01 PL FS FIRE MasterPrice List Cerberus PRO BY09 2009-06-25" xfId="72"/>
    <cellStyle name="Style 1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view="pageBreakPreview" topLeftCell="A10" zoomScaleNormal="100" zoomScaleSheetLayoutView="100" workbookViewId="0">
      <selection activeCell="B11" sqref="B11:D11"/>
    </sheetView>
  </sheetViews>
  <sheetFormatPr defaultRowHeight="15" x14ac:dyDescent="0.25"/>
  <cols>
    <col min="1" max="1" width="5" bestFit="1" customWidth="1"/>
    <col min="4" max="4" width="27.85546875" customWidth="1"/>
    <col min="5" max="5" width="12.42578125" style="1" bestFit="1" customWidth="1"/>
    <col min="6" max="6" width="7.42578125" style="9" bestFit="1" customWidth="1"/>
    <col min="7" max="7" width="12.28515625" style="10" customWidth="1"/>
    <col min="8" max="8" width="8.85546875" style="10"/>
    <col min="9" max="9" width="6.7109375" style="10" customWidth="1"/>
  </cols>
  <sheetData>
    <row r="3" spans="1:9" s="4" customFormat="1" ht="25.5" x14ac:dyDescent="0.25">
      <c r="A3" s="6" t="s">
        <v>0</v>
      </c>
      <c r="B3" s="22" t="s">
        <v>5</v>
      </c>
      <c r="C3" s="22"/>
      <c r="D3" s="22"/>
      <c r="E3" s="5" t="s">
        <v>2</v>
      </c>
      <c r="F3" s="7" t="s">
        <v>4</v>
      </c>
      <c r="G3" s="7" t="s">
        <v>16</v>
      </c>
      <c r="H3" s="23" t="s">
        <v>17</v>
      </c>
      <c r="I3" s="23"/>
    </row>
    <row r="4" spans="1:9" s="4" customFormat="1" ht="227.45" customHeight="1" x14ac:dyDescent="0.25">
      <c r="A4" s="3">
        <v>1</v>
      </c>
      <c r="B4" s="19" t="s">
        <v>14</v>
      </c>
      <c r="C4" s="20"/>
      <c r="D4" s="21"/>
      <c r="E4" s="2" t="s">
        <v>3</v>
      </c>
      <c r="F4" s="8">
        <v>4</v>
      </c>
      <c r="G4" s="12"/>
      <c r="H4" s="17">
        <f>ROUND((F4*G4),2)</f>
        <v>0</v>
      </c>
      <c r="I4" s="18"/>
    </row>
    <row r="5" spans="1:9" x14ac:dyDescent="0.25">
      <c r="A5" s="3">
        <v>2</v>
      </c>
      <c r="B5" s="19" t="s">
        <v>11</v>
      </c>
      <c r="C5" s="20"/>
      <c r="D5" s="21"/>
      <c r="E5" s="2" t="s">
        <v>3</v>
      </c>
      <c r="F5" s="8">
        <v>8</v>
      </c>
      <c r="G5" s="12"/>
      <c r="H5" s="17">
        <f t="shared" ref="H5:H12" si="0">ROUND((F5*G5),2)</f>
        <v>0</v>
      </c>
      <c r="I5" s="18"/>
    </row>
    <row r="6" spans="1:9" ht="90" customHeight="1" x14ac:dyDescent="0.25">
      <c r="A6" s="3">
        <v>3</v>
      </c>
      <c r="B6" s="19" t="s">
        <v>15</v>
      </c>
      <c r="C6" s="20"/>
      <c r="D6" s="21"/>
      <c r="E6" s="2" t="s">
        <v>6</v>
      </c>
      <c r="F6" s="8">
        <v>4</v>
      </c>
      <c r="G6" s="12"/>
      <c r="H6" s="17">
        <f t="shared" si="0"/>
        <v>0</v>
      </c>
      <c r="I6" s="18"/>
    </row>
    <row r="7" spans="1:9" ht="124.5" customHeight="1" x14ac:dyDescent="0.25">
      <c r="A7" s="3">
        <v>4</v>
      </c>
      <c r="B7" s="19" t="s">
        <v>7</v>
      </c>
      <c r="C7" s="20"/>
      <c r="D7" s="21"/>
      <c r="E7" s="2" t="s">
        <v>6</v>
      </c>
      <c r="F7" s="8">
        <v>4</v>
      </c>
      <c r="G7" s="12"/>
      <c r="H7" s="17">
        <f t="shared" si="0"/>
        <v>0</v>
      </c>
      <c r="I7" s="18"/>
    </row>
    <row r="8" spans="1:9" ht="25.9" customHeight="1" x14ac:dyDescent="0.25">
      <c r="A8" s="3">
        <v>5</v>
      </c>
      <c r="B8" s="19" t="s">
        <v>10</v>
      </c>
      <c r="C8" s="20"/>
      <c r="D8" s="21"/>
      <c r="E8" s="2" t="s">
        <v>8</v>
      </c>
      <c r="F8" s="8">
        <v>200</v>
      </c>
      <c r="G8" s="12"/>
      <c r="H8" s="17">
        <f t="shared" si="0"/>
        <v>0</v>
      </c>
      <c r="I8" s="18"/>
    </row>
    <row r="9" spans="1:9" ht="25.9" customHeight="1" x14ac:dyDescent="0.25">
      <c r="A9" s="3">
        <v>6</v>
      </c>
      <c r="B9" s="19" t="s">
        <v>9</v>
      </c>
      <c r="C9" s="20"/>
      <c r="D9" s="21"/>
      <c r="E9" s="2" t="s">
        <v>8</v>
      </c>
      <c r="F9" s="8">
        <v>200</v>
      </c>
      <c r="G9" s="12"/>
      <c r="H9" s="17">
        <f t="shared" si="0"/>
        <v>0</v>
      </c>
      <c r="I9" s="18"/>
    </row>
    <row r="10" spans="1:9" ht="60" customHeight="1" x14ac:dyDescent="0.25">
      <c r="A10" s="3">
        <v>7</v>
      </c>
      <c r="B10" s="19" t="s">
        <v>12</v>
      </c>
      <c r="C10" s="20"/>
      <c r="D10" s="21"/>
      <c r="E10" s="2" t="s">
        <v>6</v>
      </c>
      <c r="F10" s="8">
        <v>4</v>
      </c>
      <c r="G10" s="12"/>
      <c r="H10" s="17">
        <f t="shared" si="0"/>
        <v>0</v>
      </c>
      <c r="I10" s="18"/>
    </row>
    <row r="11" spans="1:9" ht="45" customHeight="1" x14ac:dyDescent="0.25">
      <c r="A11" s="3">
        <v>8</v>
      </c>
      <c r="B11" s="19" t="s">
        <v>20</v>
      </c>
      <c r="C11" s="20"/>
      <c r="D11" s="21"/>
      <c r="E11" s="2" t="s">
        <v>3</v>
      </c>
      <c r="F11" s="8">
        <v>1</v>
      </c>
      <c r="G11" s="12"/>
      <c r="H11" s="17">
        <f t="shared" si="0"/>
        <v>0</v>
      </c>
      <c r="I11" s="18"/>
    </row>
    <row r="12" spans="1:9" ht="30" customHeight="1" x14ac:dyDescent="0.25">
      <c r="A12" s="3">
        <v>9</v>
      </c>
      <c r="B12" s="19" t="s">
        <v>13</v>
      </c>
      <c r="C12" s="20"/>
      <c r="D12" s="21"/>
      <c r="E12" s="2" t="s">
        <v>3</v>
      </c>
      <c r="F12" s="8">
        <v>1</v>
      </c>
      <c r="G12" s="12"/>
      <c r="H12" s="17">
        <f t="shared" si="0"/>
        <v>0</v>
      </c>
      <c r="I12" s="18"/>
    </row>
    <row r="13" spans="1:9" x14ac:dyDescent="0.25">
      <c r="G13" s="11" t="s">
        <v>1</v>
      </c>
      <c r="H13" s="13">
        <f>ROUND(SUM(H4:I12),2)</f>
        <v>0</v>
      </c>
      <c r="I13" s="14"/>
    </row>
    <row r="14" spans="1:9" x14ac:dyDescent="0.25">
      <c r="G14" s="11" t="s">
        <v>18</v>
      </c>
      <c r="H14" s="13">
        <f>ROUND((H13*0.25),2)</f>
        <v>0</v>
      </c>
      <c r="I14" s="14"/>
    </row>
    <row r="15" spans="1:9" x14ac:dyDescent="0.25">
      <c r="G15" s="11" t="s">
        <v>19</v>
      </c>
      <c r="H15" s="15">
        <f>ROUND(SUM(H13:I14),2)</f>
        <v>0</v>
      </c>
      <c r="I15" s="16"/>
    </row>
  </sheetData>
  <sheetProtection sheet="1" objects="1" scenarios="1"/>
  <mergeCells count="23">
    <mergeCell ref="H6:I6"/>
    <mergeCell ref="B11:D11"/>
    <mergeCell ref="H11:I11"/>
    <mergeCell ref="H13:I13"/>
    <mergeCell ref="B3:D3"/>
    <mergeCell ref="H3:I3"/>
    <mergeCell ref="B4:D4"/>
    <mergeCell ref="H4:I4"/>
    <mergeCell ref="B5:D5"/>
    <mergeCell ref="H5:I5"/>
    <mergeCell ref="B6:D6"/>
    <mergeCell ref="B7:D7"/>
    <mergeCell ref="H7:I7"/>
    <mergeCell ref="B8:D8"/>
    <mergeCell ref="H8:I8"/>
    <mergeCell ref="B9:D9"/>
    <mergeCell ref="H14:I14"/>
    <mergeCell ref="H15:I15"/>
    <mergeCell ref="H9:I9"/>
    <mergeCell ref="B10:D10"/>
    <mergeCell ref="H10:I10"/>
    <mergeCell ref="B12:D12"/>
    <mergeCell ref="H12:I1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 Imrović</dc:creator>
  <cp:lastModifiedBy>Miroslav Papak</cp:lastModifiedBy>
  <cp:lastPrinted>2023-04-03T08:13:21Z</cp:lastPrinted>
  <dcterms:created xsi:type="dcterms:W3CDTF">2015-02-20T07:36:01Z</dcterms:created>
  <dcterms:modified xsi:type="dcterms:W3CDTF">2023-04-27T10:50:36Z</dcterms:modified>
</cp:coreProperties>
</file>