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-01\Public\Komunalni\Paula Pavlović\Nalozi za financije i proračun 2022\Troškovnici\"/>
    </mc:Choice>
  </mc:AlternateContent>
  <bookViews>
    <workbookView xWindow="0" yWindow="0" windowWidth="24000" windowHeight="9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6" i="1" l="1"/>
  <c r="F8" i="1"/>
  <c r="F10" i="1"/>
  <c r="F17" i="1" l="1"/>
  <c r="F18" i="1" s="1"/>
  <c r="F19" i="1" s="1"/>
</calcChain>
</file>

<file path=xl/sharedStrings.xml><?xml version="1.0" encoding="utf-8"?>
<sst xmlns="http://schemas.openxmlformats.org/spreadsheetml/2006/main" count="38" uniqueCount="29">
  <si>
    <t>kom</t>
  </si>
  <si>
    <t>1.</t>
  </si>
  <si>
    <t>2.</t>
  </si>
  <si>
    <t>3.</t>
  </si>
  <si>
    <t>4.</t>
  </si>
  <si>
    <t>OPIS RADOVA</t>
  </si>
  <si>
    <t>JEDINICA MJERE</t>
  </si>
  <si>
    <t>KOLIČINA</t>
  </si>
  <si>
    <t>JEDINIČNA CIJENA</t>
  </si>
  <si>
    <t xml:space="preserve"> UKUPNO</t>
  </si>
  <si>
    <t>IZNOS BEZ PDV-a:</t>
  </si>
  <si>
    <t>PDV:</t>
  </si>
  <si>
    <t>SVEUKUPNO:</t>
  </si>
  <si>
    <t>R.B.</t>
  </si>
  <si>
    <t>Troškovnik za geomehaničke istražne radove i izradu geomehaničkog elaborata u svrhu temeljenja zgrade arhiva u Požegi</t>
  </si>
  <si>
    <t>a)</t>
  </si>
  <si>
    <t>GEOTEHNIČKI ISTRAŽNI RADOVI</t>
  </si>
  <si>
    <t>b)</t>
  </si>
  <si>
    <r>
      <t xml:space="preserve">DPH "Dynamic Penetration Heavy" - </t>
    </r>
    <r>
      <rPr>
        <sz val="11"/>
        <color rgb="FF000000"/>
        <rFont val="Calibri"/>
        <family val="2"/>
        <charset val="238"/>
        <scheme val="minor"/>
      </rPr>
      <t>dinamičko sondiranje s ukupno dvije DPH sonde, (teška udarna sonda) dubine 12,0 m, sukladno HRN
EN ISO 22476-2:2008.</t>
    </r>
  </si>
  <si>
    <t>IZRADA GEOTEHNIČKE DOKUMENTACIJE</t>
  </si>
  <si>
    <t>Interpretacija rezultata geomehaničkih istražnih radova, analiza temeljenja te izrada geotehničkog elaborata.</t>
  </si>
  <si>
    <t>c)</t>
  </si>
  <si>
    <t>IZRADA GLAVNOG PROJEKTA ZAŠTITE GRAĐEVNE JAME</t>
  </si>
  <si>
    <t>Geostatički proračun.</t>
  </si>
  <si>
    <t>Dimenzioniranje konstruktivnih elemenata.</t>
  </si>
  <si>
    <t>Grafički prilozi (tlocrt, karakteristični presjeci).</t>
  </si>
  <si>
    <t>Izrada projekta u četiri primjerka.</t>
  </si>
  <si>
    <r>
      <rPr>
        <b/>
        <sz val="11"/>
        <color rgb="FF000000"/>
        <rFont val="Calibri"/>
        <family val="2"/>
        <charset val="238"/>
        <scheme val="minor"/>
      </rPr>
      <t>CPTu "Cone penetration test"</t>
    </r>
    <r>
      <rPr>
        <sz val="11"/>
        <color rgb="FF000000"/>
        <rFont val="Calibri"/>
        <family val="2"/>
        <charset val="238"/>
        <scheme val="minor"/>
      </rPr>
      <t xml:space="preserve"> - kontinuirano sondiranje statičkim penetrometrom sa dvije CPTu sonde dubine 12,0 m. In-situ ispitivanje parametara tla u sraslim uvjetima statičkim utiskivanjem utiskivanjem konusa opremljenog za elektronsko registriranje otpora prodiranju šiljka (qc), otpora plašta (fs), pornog tlaka na poziciji 2 (u2), te inklinacije sonde pri prodiranju. Ispitivanjem se ostvaruje detaljni uvid o litološkom sastavu tla, parametrima čvrstoće i deformabilnosti, hidrauličkim uvjetima dreniranja i konsolidacije.</t>
    </r>
  </si>
  <si>
    <t>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</si>
</sst>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9"/>
      <name val="Arial"/>
      <family val="2"/>
      <charset val="238"/>
    </font>
    <font>
      <sz val="8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7">
    <xf numFmtId="0" fontId="0" fillId="0" borderId="0" xfId="0"/>
    <xf numFmtId="4" fontId="0" fillId="0" borderId="0" xfId="0" applyNumberFormat="1"/>
    <xf numFmtId="0" fontId="7" fillId="0" borderId="0" xfId="0" applyFont="1" applyAlignment="1"/>
    <xf numFmtId="2" fontId="0" fillId="0" borderId="0" xfId="0" applyNumberFormat="1" applyProtection="1"/>
    <xf numFmtId="2" fontId="0" fillId="0" borderId="1" xfId="0" applyNumberFormat="1" applyBorder="1" applyAlignment="1" applyProtection="1">
      <alignment vertical="center"/>
    </xf>
    <xf numFmtId="2" fontId="3" fillId="0" borderId="1" xfId="2" applyNumberFormat="1" applyFont="1" applyBorder="1" applyAlignment="1" applyProtection="1">
      <alignment horizontal="center" vertical="center" wrapText="1"/>
    </xf>
    <xf numFmtId="2" fontId="3" fillId="0" borderId="1" xfId="2" applyNumberFormat="1" applyFont="1" applyBorder="1" applyAlignment="1" applyProtection="1">
      <alignment horizontal="center" vertical="center"/>
    </xf>
    <xf numFmtId="2" fontId="8" fillId="0" borderId="1" xfId="0" applyNumberFormat="1" applyFont="1" applyBorder="1" applyAlignment="1" applyProtection="1">
      <alignment horizontal="right" vertical="top"/>
    </xf>
    <xf numFmtId="2" fontId="6" fillId="0" borderId="1" xfId="0" quotePrefix="1" applyNumberFormat="1" applyFont="1" applyBorder="1" applyAlignment="1" applyProtection="1">
      <alignment vertical="top" wrapText="1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Protection="1"/>
    <xf numFmtId="2" fontId="1" fillId="0" borderId="1" xfId="0" applyNumberFormat="1" applyFont="1" applyBorder="1" applyAlignment="1" applyProtection="1">
      <alignment horizontal="right" vertical="top"/>
    </xf>
    <xf numFmtId="2" fontId="9" fillId="0" borderId="1" xfId="0" quotePrefix="1" applyNumberFormat="1" applyFont="1" applyBorder="1" applyAlignment="1" applyProtection="1">
      <alignment vertical="top" wrapText="1"/>
    </xf>
    <xf numFmtId="2" fontId="10" fillId="0" borderId="1" xfId="0" quotePrefix="1" applyNumberFormat="1" applyFont="1" applyBorder="1" applyAlignment="1" applyProtection="1">
      <alignment vertical="top" wrapText="1"/>
    </xf>
    <xf numFmtId="2" fontId="6" fillId="0" borderId="1" xfId="0" applyNumberFormat="1" applyFont="1" applyBorder="1" applyAlignment="1" applyProtection="1">
      <alignment horizontal="right" vertical="top"/>
    </xf>
    <xf numFmtId="2" fontId="11" fillId="0" borderId="1" xfId="1" quotePrefix="1" applyNumberFormat="1" applyFont="1" applyBorder="1" applyAlignment="1" applyProtection="1">
      <alignment vertical="top" wrapText="1"/>
    </xf>
    <xf numFmtId="2" fontId="0" fillId="0" borderId="1" xfId="0" applyNumberFormat="1" applyBorder="1" applyAlignment="1" applyProtection="1">
      <alignment horizontal="right" vertical="top"/>
    </xf>
    <xf numFmtId="2" fontId="1" fillId="0" borderId="1" xfId="0" applyNumberFormat="1" applyFont="1" applyBorder="1" applyAlignment="1" applyProtection="1">
      <alignment vertical="top" wrapText="1"/>
    </xf>
    <xf numFmtId="2" fontId="6" fillId="0" borderId="1" xfId="0" applyNumberFormat="1" applyFont="1" applyBorder="1" applyAlignment="1" applyProtection="1">
      <alignment horizontal="right"/>
    </xf>
    <xf numFmtId="2" fontId="6" fillId="0" borderId="1" xfId="0" applyNumberFormat="1" applyFont="1" applyBorder="1" applyAlignment="1" applyProtection="1">
      <alignment vertical="top"/>
    </xf>
    <xf numFmtId="2" fontId="1" fillId="0" borderId="1" xfId="0" applyNumberFormat="1" applyFont="1" applyBorder="1" applyAlignment="1" applyProtection="1">
      <alignment horizontal="right"/>
    </xf>
    <xf numFmtId="2" fontId="1" fillId="0" borderId="1" xfId="0" applyNumberFormat="1" applyFont="1" applyBorder="1" applyAlignment="1" applyProtection="1">
      <alignment vertical="top"/>
    </xf>
    <xf numFmtId="2" fontId="0" fillId="0" borderId="0" xfId="0" applyNumberFormat="1" applyAlignment="1" applyProtection="1">
      <alignment vertical="top"/>
    </xf>
    <xf numFmtId="2" fontId="0" fillId="0" borderId="1" xfId="0" applyNumberFormat="1" applyBorder="1" applyProtection="1">
      <protection locked="0"/>
    </xf>
    <xf numFmtId="2" fontId="0" fillId="0" borderId="0" xfId="0" applyNumberFormat="1" applyAlignment="1" applyProtection="1">
      <alignment horizontal="right"/>
    </xf>
    <xf numFmtId="2" fontId="7" fillId="0" borderId="0" xfId="0" applyNumberFormat="1" applyFont="1" applyAlignment="1" applyProtection="1">
      <alignment horizontal="center" wrapText="1"/>
    </xf>
    <xf numFmtId="2" fontId="11" fillId="0" borderId="1" xfId="0" applyNumberFormat="1" applyFont="1" applyBorder="1" applyAlignment="1" applyProtection="1">
      <alignment horizontal="right" vertical="top"/>
    </xf>
  </cellXfs>
  <cellStyles count="3">
    <cellStyle name="Normalno" xfId="0" builtinId="0"/>
    <cellStyle name="Normalno 3" xfId="2"/>
    <cellStyle name="Obično_DOM POREC-elektroinstalacij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topLeftCell="A7" workbookViewId="0">
      <selection activeCell="H18" sqref="H18"/>
    </sheetView>
  </sheetViews>
  <sheetFormatPr defaultRowHeight="15" x14ac:dyDescent="0.25"/>
  <cols>
    <col min="1" max="1" width="5.42578125" customWidth="1"/>
    <col min="2" max="2" width="49.42578125" customWidth="1"/>
    <col min="3" max="3" width="11.42578125" customWidth="1"/>
    <col min="4" max="4" width="9.7109375" style="1" customWidth="1"/>
    <col min="5" max="5" width="11.28515625" customWidth="1"/>
    <col min="6" max="6" width="12.140625" customWidth="1"/>
    <col min="8" max="8" width="9.42578125" customWidth="1"/>
  </cols>
  <sheetData>
    <row r="2" spans="1:8" ht="28.5" customHeight="1" x14ac:dyDescent="0.25">
      <c r="A2" s="25" t="s">
        <v>14</v>
      </c>
      <c r="B2" s="25"/>
      <c r="C2" s="25"/>
      <c r="D2" s="25"/>
      <c r="E2" s="25"/>
      <c r="F2" s="25"/>
      <c r="G2" s="2"/>
      <c r="H2" s="2"/>
    </row>
    <row r="3" spans="1:8" x14ac:dyDescent="0.25">
      <c r="A3" s="3"/>
      <c r="B3" s="3"/>
      <c r="C3" s="3"/>
      <c r="D3" s="3"/>
      <c r="E3" s="3"/>
      <c r="F3" s="3"/>
    </row>
    <row r="4" spans="1:8" ht="24" x14ac:dyDescent="0.25">
      <c r="A4" s="4" t="s">
        <v>13</v>
      </c>
      <c r="B4" s="5" t="s">
        <v>5</v>
      </c>
      <c r="C4" s="5" t="s">
        <v>6</v>
      </c>
      <c r="D4" s="6" t="s">
        <v>7</v>
      </c>
      <c r="E4" s="5" t="s">
        <v>8</v>
      </c>
      <c r="F4" s="6" t="s">
        <v>9</v>
      </c>
    </row>
    <row r="5" spans="1:8" x14ac:dyDescent="0.25">
      <c r="A5" s="7" t="s">
        <v>15</v>
      </c>
      <c r="B5" s="8" t="s">
        <v>16</v>
      </c>
      <c r="C5" s="9"/>
      <c r="D5" s="9"/>
      <c r="E5" s="10"/>
      <c r="F5" s="10"/>
    </row>
    <row r="6" spans="1:8" ht="170.25" customHeight="1" x14ac:dyDescent="0.25">
      <c r="A6" s="11" t="s">
        <v>1</v>
      </c>
      <c r="B6" s="12" t="s">
        <v>27</v>
      </c>
      <c r="C6" s="9" t="s">
        <v>0</v>
      </c>
      <c r="D6" s="9">
        <v>1</v>
      </c>
      <c r="E6" s="23"/>
      <c r="F6" s="10">
        <f t="shared" ref="F6:F15" si="0">ROUND((D6*E6),2)</f>
        <v>0</v>
      </c>
    </row>
    <row r="7" spans="1:8" x14ac:dyDescent="0.25">
      <c r="A7" s="26" t="s">
        <v>28</v>
      </c>
      <c r="B7" s="12"/>
      <c r="C7" s="9"/>
      <c r="D7" s="9"/>
      <c r="E7" s="23"/>
      <c r="F7" s="10"/>
    </row>
    <row r="8" spans="1:8" ht="60" x14ac:dyDescent="0.25">
      <c r="A8" s="11" t="s">
        <v>2</v>
      </c>
      <c r="B8" s="13" t="s">
        <v>18</v>
      </c>
      <c r="C8" s="9" t="s">
        <v>0</v>
      </c>
      <c r="D8" s="9">
        <v>1</v>
      </c>
      <c r="E8" s="23"/>
      <c r="F8" s="10">
        <f t="shared" si="0"/>
        <v>0</v>
      </c>
    </row>
    <row r="9" spans="1:8" x14ac:dyDescent="0.25">
      <c r="A9" s="14" t="s">
        <v>17</v>
      </c>
      <c r="B9" s="15" t="s">
        <v>19</v>
      </c>
      <c r="C9" s="9"/>
      <c r="D9" s="9"/>
      <c r="E9" s="10"/>
      <c r="F9" s="10"/>
    </row>
    <row r="10" spans="1:8" ht="51" customHeight="1" x14ac:dyDescent="0.25">
      <c r="A10" s="16" t="s">
        <v>1</v>
      </c>
      <c r="B10" s="17" t="s">
        <v>20</v>
      </c>
      <c r="C10" s="9" t="s">
        <v>0</v>
      </c>
      <c r="D10" s="9">
        <v>1</v>
      </c>
      <c r="E10" s="23"/>
      <c r="F10" s="10">
        <f t="shared" si="0"/>
        <v>0</v>
      </c>
    </row>
    <row r="11" spans="1:8" x14ac:dyDescent="0.25">
      <c r="A11" s="18" t="s">
        <v>21</v>
      </c>
      <c r="B11" s="19" t="s">
        <v>22</v>
      </c>
      <c r="C11" s="9"/>
      <c r="D11" s="9"/>
      <c r="E11" s="10"/>
      <c r="F11" s="10"/>
    </row>
    <row r="12" spans="1:8" x14ac:dyDescent="0.25">
      <c r="A12" s="20" t="s">
        <v>1</v>
      </c>
      <c r="B12" s="21" t="s">
        <v>23</v>
      </c>
      <c r="C12" s="9" t="s">
        <v>0</v>
      </c>
      <c r="D12" s="9">
        <v>1</v>
      </c>
      <c r="E12" s="23"/>
      <c r="F12" s="10">
        <f t="shared" si="0"/>
        <v>0</v>
      </c>
    </row>
    <row r="13" spans="1:8" x14ac:dyDescent="0.25">
      <c r="A13" s="20" t="s">
        <v>2</v>
      </c>
      <c r="B13" s="21" t="s">
        <v>24</v>
      </c>
      <c r="C13" s="9" t="s">
        <v>0</v>
      </c>
      <c r="D13" s="9">
        <v>1</v>
      </c>
      <c r="E13" s="23"/>
      <c r="F13" s="10">
        <f t="shared" si="0"/>
        <v>0</v>
      </c>
    </row>
    <row r="14" spans="1:8" x14ac:dyDescent="0.25">
      <c r="A14" s="20" t="s">
        <v>3</v>
      </c>
      <c r="B14" s="21" t="s">
        <v>25</v>
      </c>
      <c r="C14" s="9" t="s">
        <v>0</v>
      </c>
      <c r="D14" s="9">
        <v>1</v>
      </c>
      <c r="E14" s="23"/>
      <c r="F14" s="10">
        <f t="shared" si="0"/>
        <v>0</v>
      </c>
    </row>
    <row r="15" spans="1:8" x14ac:dyDescent="0.25">
      <c r="A15" s="20" t="s">
        <v>4</v>
      </c>
      <c r="B15" s="21" t="s">
        <v>26</v>
      </c>
      <c r="C15" s="9" t="s">
        <v>0</v>
      </c>
      <c r="D15" s="9">
        <v>1</v>
      </c>
      <c r="E15" s="23"/>
      <c r="F15" s="10">
        <f t="shared" si="0"/>
        <v>0</v>
      </c>
    </row>
    <row r="16" spans="1:8" x14ac:dyDescent="0.25">
      <c r="A16" s="3"/>
      <c r="B16" s="22"/>
      <c r="C16" s="3"/>
      <c r="D16" s="3"/>
      <c r="E16" s="3"/>
      <c r="F16" s="3"/>
    </row>
    <row r="17" spans="1:6" x14ac:dyDescent="0.25">
      <c r="A17" s="3"/>
      <c r="B17" s="22"/>
      <c r="C17" s="3"/>
      <c r="D17" s="24" t="s">
        <v>10</v>
      </c>
      <c r="E17" s="24"/>
      <c r="F17" s="3">
        <f>ROUND(SUM(F6:F15),2)</f>
        <v>0</v>
      </c>
    </row>
    <row r="18" spans="1:6" x14ac:dyDescent="0.25">
      <c r="A18" s="3"/>
      <c r="B18" s="22"/>
      <c r="C18" s="3"/>
      <c r="D18" s="24" t="s">
        <v>11</v>
      </c>
      <c r="E18" s="24"/>
      <c r="F18" s="3">
        <f>ROUND((F17*0.25),2)</f>
        <v>0</v>
      </c>
    </row>
    <row r="19" spans="1:6" x14ac:dyDescent="0.25">
      <c r="A19" s="3"/>
      <c r="B19" s="22"/>
      <c r="C19" s="3"/>
      <c r="D19" s="24" t="s">
        <v>12</v>
      </c>
      <c r="E19" s="24"/>
      <c r="F19" s="3">
        <f>ROUND(SUM(F17:F18),2)</f>
        <v>0</v>
      </c>
    </row>
    <row r="20" spans="1:6" x14ac:dyDescent="0.25">
      <c r="A20" s="3"/>
      <c r="B20" s="3"/>
      <c r="C20" s="3"/>
      <c r="D20" s="3"/>
      <c r="E20" s="3"/>
      <c r="F20" s="3"/>
    </row>
  </sheetData>
  <sheetProtection algorithmName="SHA-512" hashValue="f7G+Cv9EypKmJp4h00ZeKS32FmjYEmD7hsIPy1aV+XnbGSFiUci+g3JDageOmQ4rOoWuoedTbZh623Uiiui02A==" saltValue="fVxaSFbAWJbm+ItG910pZA==" spinCount="100000" sheet="1" objects="1" scenarios="1"/>
  <mergeCells count="4">
    <mergeCell ref="D18:E18"/>
    <mergeCell ref="D19:E19"/>
    <mergeCell ref="D17:E17"/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</dc:creator>
  <cp:lastModifiedBy>Darko Rodić</cp:lastModifiedBy>
  <cp:lastPrinted>2022-08-26T07:07:32Z</cp:lastPrinted>
  <dcterms:created xsi:type="dcterms:W3CDTF">2015-06-05T18:19:34Z</dcterms:created>
  <dcterms:modified xsi:type="dcterms:W3CDTF">2022-08-31T12:13:43Z</dcterms:modified>
</cp:coreProperties>
</file>