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\Desktop\BAGATELNA NABAVA - zaključci i ugovori\JEDNOSTAVNA NABAVA 2021\JEDNOST.NAB. 21-21-radovi sanacija objekata u vl.Grada Požege\"/>
    </mc:Choice>
  </mc:AlternateContent>
  <xr:revisionPtr revIDLastSave="0" documentId="13_ncr:1_{D6C48ACF-8397-48AF-A91B-9AD6D3D031CB}" xr6:coauthVersionLast="47" xr6:coauthVersionMax="47" xr10:uidLastSave="{00000000-0000-0000-0000-000000000000}"/>
  <bookViews>
    <workbookView xWindow="-120" yWindow="-120" windowWidth="29040" windowHeight="15840" activeTab="4" xr2:uid="{C4CA8B70-AC8D-4E7F-BA18-8C7B317D3102}"/>
  </bookViews>
  <sheets>
    <sheet name="A.KANIŽLIĆA 3" sheetId="1" r:id="rId1"/>
    <sheet name="POD GRADOM 7 " sheetId="2" r:id="rId2"/>
    <sheet name="VJEKOSLAVA BABUKIĆA 2" sheetId="4" r:id="rId3"/>
    <sheet name="ZAMJENA OŠT. CRIJEPA - OSTALO" sheetId="3" r:id="rId4"/>
    <sheet name="REKAPITULACIJA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4" l="1"/>
  <c r="F23" i="4"/>
  <c r="F16" i="4"/>
  <c r="F20" i="4" s="1"/>
  <c r="F11" i="4"/>
  <c r="F10" i="4"/>
  <c r="F13" i="4" l="1"/>
  <c r="F26" i="4"/>
  <c r="F28" i="4" s="1"/>
  <c r="F10" i="3"/>
  <c r="F17" i="3" s="1"/>
  <c r="F22" i="2"/>
  <c r="F21" i="2"/>
  <c r="F14" i="2"/>
  <c r="F18" i="2" s="1"/>
  <c r="F9" i="2"/>
  <c r="F8" i="2"/>
  <c r="F23" i="1"/>
  <c r="F22" i="1"/>
  <c r="F15" i="1"/>
  <c r="F19" i="1" s="1"/>
  <c r="F10" i="1"/>
  <c r="F9" i="1"/>
  <c r="F29" i="4" l="1"/>
  <c r="F30" i="4" s="1"/>
  <c r="C7" i="5"/>
  <c r="C8" i="5"/>
  <c r="F18" i="3"/>
  <c r="F19" i="3" s="1"/>
  <c r="F24" i="2"/>
  <c r="F11" i="2"/>
  <c r="F12" i="1"/>
  <c r="F25" i="1"/>
  <c r="F26" i="2" l="1"/>
  <c r="C6" i="5" s="1"/>
  <c r="F27" i="2"/>
  <c r="F28" i="2" s="1"/>
  <c r="F27" i="1"/>
  <c r="F28" i="1" l="1"/>
  <c r="F29" i="1" s="1"/>
  <c r="C5" i="5"/>
  <c r="C9" i="5" s="1"/>
  <c r="C10" i="5" s="1"/>
  <c r="C11" i="5" s="1"/>
</calcChain>
</file>

<file path=xl/sharedStrings.xml><?xml version="1.0" encoding="utf-8"?>
<sst xmlns="http://schemas.openxmlformats.org/spreadsheetml/2006/main" count="150" uniqueCount="55">
  <si>
    <t>A.DEMONTAŽA I PRIPREMNI RADOVI:</t>
  </si>
  <si>
    <t>Red.</t>
  </si>
  <si>
    <t>broj</t>
  </si>
  <si>
    <t>Opis stavke</t>
  </si>
  <si>
    <t>Jedinica mjere</t>
  </si>
  <si>
    <t>Količina</t>
  </si>
  <si>
    <t>Jedinična cijena</t>
  </si>
  <si>
    <t>UKUPNO</t>
  </si>
  <si>
    <t>1.</t>
  </si>
  <si>
    <t>Demontaža postojećeg pokrova s krova građevine, te oštećene drvene potkonstrukcije po potrebi, spuštanje na okolni teren te odvoz s gradilišta na deponiju</t>
  </si>
  <si>
    <t>m2</t>
  </si>
  <si>
    <t>2.</t>
  </si>
  <si>
    <t>Demontaža postojećih vertikalnih i horizontalnih olučnih cijevi, spuštanje na okolni teren te odvoz s gradilišta na deponiju</t>
  </si>
  <si>
    <t>m'</t>
  </si>
  <si>
    <t>UKUPNO A :</t>
  </si>
  <si>
    <t xml:space="preserve">KN     </t>
  </si>
  <si>
    <t>B.TESARSKI RADOVI:</t>
  </si>
  <si>
    <t>Dobava i postava biber crijepa na postojeću potkonstrukciju.</t>
  </si>
  <si>
    <t>U cijenu su uključeni svi potrebni elementi , odzračnici, sljemenjaci, mreže, kopče, snjegobrani, također i letva koju je potrebno zamijeniti zbog oštećenja.</t>
  </si>
  <si>
    <t>Obračun po kosoj površini krova – komplet do potpune gotovosti na temelju građ.knjige.</t>
  </si>
  <si>
    <t>UKUPNO B:</t>
  </si>
  <si>
    <t>KN</t>
  </si>
  <si>
    <t>C. LIMARSKI  RADOVI:</t>
  </si>
  <si>
    <t>Nabava, doprema i postavljanje vertikalnog odvodnog visećeg oluka od pocinčanog lima sa svim potrebnim fazonskim komadima . U cijenu uključiti sav potreban materijal i pomoćna sredstva za rad. Prije izrade točne mjere uzeti na gradilištu.</t>
  </si>
  <si>
    <t>m´</t>
  </si>
  <si>
    <t>Nabava, doprema i postavljanje horizontalnog odvodnog visećeg oluka od pocinčanog lima sa svim potrebnim fazonskim komadima . U cijenu uključiti sav potreban materijal i pomoćna sredstva za rad. Prije izrade točne mjere uzeti na gradilištu.</t>
  </si>
  <si>
    <t>UKUPNO C:</t>
  </si>
  <si>
    <t>UKUPNO A+B+ C:</t>
  </si>
  <si>
    <t>PDV</t>
  </si>
  <si>
    <t>UKUPNO s PDV-om</t>
  </si>
  <si>
    <t>Napomena: obračun se vrši na temelju stvarno izvedenih radova na pojedinom objektu</t>
  </si>
  <si>
    <t>Skidanje oštećenog crijepa s plohe krovišta i postavljanje novog crijepa u količini utvrđenoj pregledom krova.</t>
  </si>
  <si>
    <t>U jediničnu cijenu uračunava se nabava, dobava, skidanje i postavljanje crijepa , odvoz i deponiranje oštećenog crijepa, te korištenje autodizalice u slučaju potrebe</t>
  </si>
  <si>
    <t>Radovi se planiraju izvoditi na stambenim i poslovnim objektima u vlasništvu Grada Požege oštećenim u elementarnoj nepogodi- tuči, a za koje nije nužna cjelovita obnova krovišta.</t>
  </si>
  <si>
    <t>Popis objekata izvođaču će biti dostavljen prilikom preuzimanja radova.</t>
  </si>
  <si>
    <t>kom</t>
  </si>
  <si>
    <t>UKUPNO :</t>
  </si>
  <si>
    <t>Napomena: obračun se vrši na temelju podataka iz ovjerene građevinske knjige</t>
  </si>
  <si>
    <t>GRAD POŽEGA, Trg Sv. Trojstva 1, POŽEGA</t>
  </si>
  <si>
    <t>REKAPITULACIJA</t>
  </si>
  <si>
    <t>OBNOVA KROVA OBJEKTA NA ADRESI POŽEGA, A.KANIŽLIĆA 3</t>
  </si>
  <si>
    <t>3.</t>
  </si>
  <si>
    <t>4.</t>
  </si>
  <si>
    <t>OBNOVA KROVA OBJEKTA NA ADRESI  POŽEGA, POD GRADOM 7</t>
  </si>
  <si>
    <t>OBNOVA KROVA OBJEKTA NA ADRESI  POŽEGA, VJEKOSLAVA BABUKIĆA 2</t>
  </si>
  <si>
    <t>ZAMJENA CRIJEPA - OSTALO</t>
  </si>
  <si>
    <t xml:space="preserve">PDV </t>
  </si>
  <si>
    <t>UKUPNO S PDV-OM</t>
  </si>
  <si>
    <t>U ___________, ____, 2021.</t>
  </si>
  <si>
    <t>UKUPNO KN</t>
  </si>
  <si>
    <t>JN-21/21 TROŠKOVNIK – OBNOVA KROVA OBJEKTA NA ADRESI POŽEGA, A.KANIŽLIĆA 3</t>
  </si>
  <si>
    <t>JN-21/21 TROŠKOVNIK – OBNOVA KROVA OBJEKTA NA ADRESI  POŽEGA, POD GRADOM 7</t>
  </si>
  <si>
    <t>JN-21/21 TROŠKOVNIK – OBNOVA KROVA OBJEKTA NA ADRESI  POŽEGA, VJEKOSLAVA BABUKIĆA 2</t>
  </si>
  <si>
    <t>JN+21/21 TROŠKOVNIK – zamjena oštećenog crijepa na krovištima objekata u vlasništvu  Grada Požege</t>
  </si>
  <si>
    <t>JN-21/21 TROŠKOVNIK - Nužni radovi na sanaciji objekata u vlasništvu Grada Požege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</si>
</sst>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name val="Arial Narrow"/>
      <family val="2"/>
    </font>
    <font>
      <b/>
      <sz val="11"/>
      <color rgb="FF000000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0"/>
      <name val="HRHelvetica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10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0" fillId="0" borderId="0" xfId="0" applyAlignment="1"/>
    <xf numFmtId="0" fontId="5" fillId="0" borderId="0" xfId="0" applyFont="1" applyAlignment="1">
      <alignment vertical="center" wrapText="1"/>
    </xf>
    <xf numFmtId="0" fontId="4" fillId="0" borderId="15" xfId="0" applyFont="1" applyFill="1" applyBorder="1" applyAlignment="1">
      <alignment horizontal="left" vertical="center"/>
    </xf>
    <xf numFmtId="0" fontId="0" fillId="0" borderId="15" xfId="0" applyBorder="1"/>
    <xf numFmtId="4" fontId="0" fillId="0" borderId="15" xfId="0" applyNumberFormat="1" applyBorder="1"/>
    <xf numFmtId="0" fontId="4" fillId="0" borderId="0" xfId="0" applyFont="1" applyFill="1" applyBorder="1" applyAlignment="1">
      <alignment vertical="center" wrapText="1"/>
    </xf>
    <xf numFmtId="0" fontId="7" fillId="0" borderId="0" xfId="0" applyFont="1" applyProtection="1">
      <protection locked="0"/>
    </xf>
    <xf numFmtId="0" fontId="3" fillId="0" borderId="1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" fontId="3" fillId="0" borderId="14" xfId="0" applyNumberFormat="1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5" fillId="0" borderId="15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</cellXfs>
  <cellStyles count="1">
    <cellStyle name="Normalno" xfId="0" builtinId="0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F437A-E7C9-4BE3-A955-A82872D93E1A}">
  <dimension ref="A1:F29"/>
  <sheetViews>
    <sheetView topLeftCell="A13" zoomScaleNormal="100" workbookViewId="0">
      <selection activeCell="A3" sqref="A3:F3"/>
    </sheetView>
  </sheetViews>
  <sheetFormatPr defaultRowHeight="15.75"/>
  <cols>
    <col min="2" max="2" width="47.125" customWidth="1"/>
  </cols>
  <sheetData>
    <row r="1" spans="1:6">
      <c r="A1" s="17"/>
      <c r="B1" s="18"/>
      <c r="C1" s="18"/>
      <c r="D1" s="18"/>
      <c r="E1" s="18"/>
      <c r="F1" s="19"/>
    </row>
    <row r="2" spans="1:6" ht="30" customHeight="1">
      <c r="A2" s="37" t="s">
        <v>50</v>
      </c>
      <c r="B2" s="20"/>
      <c r="C2" s="20"/>
      <c r="D2" s="20"/>
      <c r="E2" s="20"/>
      <c r="F2" s="21"/>
    </row>
    <row r="3" spans="1:6" ht="16.5" thickBot="1">
      <c r="A3" s="22"/>
      <c r="B3" s="23"/>
      <c r="C3" s="23"/>
      <c r="D3" s="23"/>
      <c r="E3" s="23"/>
      <c r="F3" s="24"/>
    </row>
    <row r="4" spans="1:6" ht="16.5" thickBot="1">
      <c r="A4" s="25"/>
      <c r="B4" s="25"/>
      <c r="C4" s="25"/>
      <c r="D4" s="25"/>
      <c r="E4" s="25"/>
      <c r="F4" s="25"/>
    </row>
    <row r="5" spans="1:6" ht="16.5" thickBot="1">
      <c r="A5" s="26" t="s">
        <v>0</v>
      </c>
      <c r="B5" s="25"/>
      <c r="C5" s="25"/>
      <c r="D5" s="25"/>
      <c r="E5" s="25"/>
      <c r="F5" s="27"/>
    </row>
    <row r="6" spans="1:6" ht="16.5" thickBot="1">
      <c r="A6" s="25"/>
      <c r="B6" s="25"/>
      <c r="C6" s="25"/>
      <c r="D6" s="25"/>
      <c r="E6" s="25"/>
      <c r="F6" s="25"/>
    </row>
    <row r="7" spans="1:6">
      <c r="A7" s="1" t="s">
        <v>1</v>
      </c>
      <c r="B7" s="28" t="s">
        <v>3</v>
      </c>
      <c r="C7" s="28" t="s">
        <v>4</v>
      </c>
      <c r="D7" s="28" t="s">
        <v>5</v>
      </c>
      <c r="E7" s="28" t="s">
        <v>6</v>
      </c>
      <c r="F7" s="28" t="s">
        <v>7</v>
      </c>
    </row>
    <row r="8" spans="1:6" ht="16.5" thickBot="1">
      <c r="A8" s="2" t="s">
        <v>2</v>
      </c>
      <c r="B8" s="29"/>
      <c r="C8" s="29"/>
      <c r="D8" s="29"/>
      <c r="E8" s="29"/>
      <c r="F8" s="29"/>
    </row>
    <row r="9" spans="1:6" ht="36.75" thickBot="1">
      <c r="A9" s="3" t="s">
        <v>8</v>
      </c>
      <c r="B9" s="4" t="s">
        <v>9</v>
      </c>
      <c r="C9" s="5" t="s">
        <v>10</v>
      </c>
      <c r="D9" s="5">
        <v>110</v>
      </c>
      <c r="E9" s="8"/>
      <c r="F9" s="8">
        <f>D9*E9</f>
        <v>0</v>
      </c>
    </row>
    <row r="10" spans="1:6" ht="24.75" thickBot="1">
      <c r="A10" s="3" t="s">
        <v>11</v>
      </c>
      <c r="B10" s="4" t="s">
        <v>12</v>
      </c>
      <c r="C10" s="5" t="s">
        <v>13</v>
      </c>
      <c r="D10" s="5">
        <v>21</v>
      </c>
      <c r="E10" s="8"/>
      <c r="F10" s="8">
        <f>D10*E10</f>
        <v>0</v>
      </c>
    </row>
    <row r="11" spans="1:6" ht="16.5" thickBot="1">
      <c r="A11" s="16"/>
      <c r="B11" s="16"/>
      <c r="C11" s="16"/>
      <c r="D11" s="16"/>
      <c r="E11" s="16"/>
      <c r="F11" s="16"/>
    </row>
    <row r="12" spans="1:6" ht="16.5" thickBot="1">
      <c r="A12" s="3"/>
      <c r="B12" s="6" t="s">
        <v>14</v>
      </c>
      <c r="C12" s="4" t="s">
        <v>15</v>
      </c>
      <c r="D12" s="5"/>
      <c r="E12" s="8"/>
      <c r="F12" s="8">
        <f>F9+F10</f>
        <v>0</v>
      </c>
    </row>
    <row r="13" spans="1:6" ht="16.5" thickBot="1">
      <c r="A13" s="16"/>
      <c r="B13" s="16"/>
      <c r="C13" s="16"/>
      <c r="D13" s="16"/>
      <c r="E13" s="16"/>
      <c r="F13" s="16"/>
    </row>
    <row r="14" spans="1:6" ht="16.5" thickBot="1">
      <c r="A14" s="26" t="s">
        <v>16</v>
      </c>
      <c r="B14" s="25"/>
      <c r="C14" s="25"/>
      <c r="D14" s="25"/>
      <c r="E14" s="25"/>
      <c r="F14" s="27"/>
    </row>
    <row r="15" spans="1:6">
      <c r="A15" s="28" t="s">
        <v>8</v>
      </c>
      <c r="B15" s="7" t="s">
        <v>17</v>
      </c>
      <c r="C15" s="28" t="s">
        <v>10</v>
      </c>
      <c r="D15" s="28">
        <v>110</v>
      </c>
      <c r="E15" s="31"/>
      <c r="F15" s="31">
        <f>D15*E15</f>
        <v>0</v>
      </c>
    </row>
    <row r="16" spans="1:6" ht="36">
      <c r="A16" s="30"/>
      <c r="B16" s="7" t="s">
        <v>18</v>
      </c>
      <c r="C16" s="30"/>
      <c r="D16" s="30"/>
      <c r="E16" s="32"/>
      <c r="F16" s="32"/>
    </row>
    <row r="17" spans="1:6" ht="24.75" thickBot="1">
      <c r="A17" s="29"/>
      <c r="B17" s="4" t="s">
        <v>19</v>
      </c>
      <c r="C17" s="29"/>
      <c r="D17" s="29"/>
      <c r="E17" s="33"/>
      <c r="F17" s="33"/>
    </row>
    <row r="18" spans="1:6" ht="16.5" thickBot="1">
      <c r="A18" s="16"/>
      <c r="B18" s="16"/>
      <c r="C18" s="16"/>
      <c r="D18" s="16"/>
      <c r="E18" s="16"/>
      <c r="F18" s="16"/>
    </row>
    <row r="19" spans="1:6" ht="16.5" thickBot="1">
      <c r="A19" s="2"/>
      <c r="B19" s="6" t="s">
        <v>20</v>
      </c>
      <c r="C19" s="5" t="s">
        <v>21</v>
      </c>
      <c r="D19" s="5"/>
      <c r="E19" s="8"/>
      <c r="F19" s="8">
        <f>F15</f>
        <v>0</v>
      </c>
    </row>
    <row r="20" spans="1:6" ht="16.5" thickBot="1">
      <c r="A20" s="16"/>
      <c r="B20" s="16"/>
      <c r="C20" s="16"/>
      <c r="D20" s="16"/>
      <c r="E20" s="16"/>
      <c r="F20" s="16"/>
    </row>
    <row r="21" spans="1:6" ht="16.5" thickBot="1">
      <c r="A21" s="26" t="s">
        <v>22</v>
      </c>
      <c r="B21" s="25"/>
      <c r="C21" s="25"/>
      <c r="D21" s="25"/>
      <c r="E21" s="25"/>
      <c r="F21" s="27"/>
    </row>
    <row r="22" spans="1:6" ht="48.75" thickBot="1">
      <c r="A22" s="3" t="s">
        <v>8</v>
      </c>
      <c r="B22" s="4" t="s">
        <v>23</v>
      </c>
      <c r="C22" s="5" t="s">
        <v>24</v>
      </c>
      <c r="D22" s="5">
        <v>3</v>
      </c>
      <c r="E22" s="8"/>
      <c r="F22" s="8">
        <f>D22*E22</f>
        <v>0</v>
      </c>
    </row>
    <row r="23" spans="1:6" ht="48.75" thickBot="1">
      <c r="A23" s="3" t="s">
        <v>11</v>
      </c>
      <c r="B23" s="4" t="s">
        <v>25</v>
      </c>
      <c r="C23" s="5" t="s">
        <v>13</v>
      </c>
      <c r="D23" s="5">
        <v>18</v>
      </c>
      <c r="E23" s="8"/>
      <c r="F23" s="8">
        <f>D23*E23</f>
        <v>0</v>
      </c>
    </row>
    <row r="24" spans="1:6" ht="16.5" thickBot="1">
      <c r="A24" s="16"/>
      <c r="B24" s="16"/>
      <c r="C24" s="16"/>
      <c r="D24" s="16"/>
      <c r="E24" s="16"/>
      <c r="F24" s="16"/>
    </row>
    <row r="25" spans="1:6" ht="16.5" thickBot="1">
      <c r="A25" s="3"/>
      <c r="B25" s="6" t="s">
        <v>26</v>
      </c>
      <c r="C25" s="5" t="s">
        <v>21</v>
      </c>
      <c r="D25" s="5"/>
      <c r="E25" s="8"/>
      <c r="F25" s="8">
        <f>F23+F22</f>
        <v>0</v>
      </c>
    </row>
    <row r="26" spans="1:6" ht="16.5" thickBot="1">
      <c r="A26" s="16"/>
      <c r="B26" s="16"/>
      <c r="C26" s="16"/>
      <c r="D26" s="16"/>
      <c r="E26" s="16"/>
      <c r="F26" s="16"/>
    </row>
    <row r="27" spans="1:6" ht="16.5" thickBot="1">
      <c r="A27" s="3"/>
      <c r="B27" s="6" t="s">
        <v>27</v>
      </c>
      <c r="C27" s="5" t="s">
        <v>21</v>
      </c>
      <c r="D27" s="5"/>
      <c r="E27" s="8"/>
      <c r="F27" s="8">
        <f>F25+F19+F12</f>
        <v>0</v>
      </c>
    </row>
    <row r="28" spans="1:6" ht="16.5" thickBot="1">
      <c r="A28" s="3"/>
      <c r="B28" s="6"/>
      <c r="C28" s="5" t="s">
        <v>28</v>
      </c>
      <c r="D28" s="5"/>
      <c r="E28" s="8"/>
      <c r="F28" s="8">
        <f>F27*0.25</f>
        <v>0</v>
      </c>
    </row>
    <row r="29" spans="1:6" ht="16.5" thickBot="1">
      <c r="A29" s="2"/>
      <c r="B29" s="6" t="s">
        <v>29</v>
      </c>
      <c r="C29" s="5"/>
      <c r="D29" s="5"/>
      <c r="E29" s="8"/>
      <c r="F29" s="8">
        <f>F27+F28</f>
        <v>0</v>
      </c>
    </row>
  </sheetData>
  <mergeCells count="24">
    <mergeCell ref="A18:F18"/>
    <mergeCell ref="A20:F20"/>
    <mergeCell ref="A21:F21"/>
    <mergeCell ref="A24:F24"/>
    <mergeCell ref="A26:F26"/>
    <mergeCell ref="A13:F13"/>
    <mergeCell ref="A14:F14"/>
    <mergeCell ref="A15:A17"/>
    <mergeCell ref="C15:C17"/>
    <mergeCell ref="D15:D17"/>
    <mergeCell ref="E15:E17"/>
    <mergeCell ref="F15:F17"/>
    <mergeCell ref="A11:F11"/>
    <mergeCell ref="A1:F1"/>
    <mergeCell ref="A2:F2"/>
    <mergeCell ref="A3:F3"/>
    <mergeCell ref="A4:F4"/>
    <mergeCell ref="A5:F5"/>
    <mergeCell ref="A6:F6"/>
    <mergeCell ref="B7:B8"/>
    <mergeCell ref="C7:C8"/>
    <mergeCell ref="D7:D8"/>
    <mergeCell ref="E7:E8"/>
    <mergeCell ref="F7:F8"/>
  </mergeCells>
  <conditionalFormatting sqref="F9:F10 F12 F15:F17 F19 F22:F23 F25 F27:F29">
    <cfRule type="cellIs" dxfId="5" priority="1" operator="equal">
      <formula>0</formula>
    </cfRule>
  </conditionalFormatting>
  <pageMargins left="0.19685039370078741" right="0.19685039370078741" top="0.35433070866141736" bottom="0.35433070866141736" header="0.1968503937007874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EF16D-1111-40E4-B56B-221A8B70ED07}">
  <dimension ref="A1:F28"/>
  <sheetViews>
    <sheetView zoomScaleNormal="100" workbookViewId="0">
      <selection activeCell="J22" sqref="J22"/>
    </sheetView>
  </sheetViews>
  <sheetFormatPr defaultRowHeight="15.75"/>
  <cols>
    <col min="2" max="2" width="47.25" customWidth="1"/>
  </cols>
  <sheetData>
    <row r="1" spans="1:6">
      <c r="A1" s="17"/>
      <c r="B1" s="18"/>
      <c r="C1" s="18"/>
      <c r="D1" s="18"/>
      <c r="E1" s="18"/>
      <c r="F1" s="19"/>
    </row>
    <row r="2" spans="1:6" ht="16.5" thickBot="1">
      <c r="A2" s="38" t="s">
        <v>51</v>
      </c>
      <c r="B2" s="23"/>
      <c r="C2" s="23"/>
      <c r="D2" s="23"/>
      <c r="E2" s="23"/>
      <c r="F2" s="24"/>
    </row>
    <row r="3" spans="1:6" ht="16.5" thickBot="1">
      <c r="A3" s="25"/>
      <c r="B3" s="25"/>
      <c r="C3" s="25"/>
      <c r="D3" s="25"/>
      <c r="E3" s="25"/>
      <c r="F3" s="25"/>
    </row>
    <row r="4" spans="1:6" ht="16.5" thickBot="1">
      <c r="A4" s="26" t="s">
        <v>0</v>
      </c>
      <c r="B4" s="25"/>
      <c r="C4" s="25"/>
      <c r="D4" s="25"/>
      <c r="E4" s="25"/>
      <c r="F4" s="27"/>
    </row>
    <row r="5" spans="1:6" ht="16.5" thickBot="1">
      <c r="A5" s="25"/>
      <c r="B5" s="25"/>
      <c r="C5" s="25"/>
      <c r="D5" s="25"/>
      <c r="E5" s="25"/>
      <c r="F5" s="25"/>
    </row>
    <row r="6" spans="1:6">
      <c r="A6" s="1" t="s">
        <v>1</v>
      </c>
      <c r="B6" s="28" t="s">
        <v>3</v>
      </c>
      <c r="C6" s="28" t="s">
        <v>4</v>
      </c>
      <c r="D6" s="28" t="s">
        <v>5</v>
      </c>
      <c r="E6" s="28" t="s">
        <v>6</v>
      </c>
      <c r="F6" s="28" t="s">
        <v>7</v>
      </c>
    </row>
    <row r="7" spans="1:6" ht="16.5" thickBot="1">
      <c r="A7" s="2" t="s">
        <v>2</v>
      </c>
      <c r="B7" s="29"/>
      <c r="C7" s="29"/>
      <c r="D7" s="29"/>
      <c r="E7" s="29"/>
      <c r="F7" s="29"/>
    </row>
    <row r="8" spans="1:6" ht="36.75" thickBot="1">
      <c r="A8" s="3" t="s">
        <v>8</v>
      </c>
      <c r="B8" s="4" t="s">
        <v>9</v>
      </c>
      <c r="C8" s="5" t="s">
        <v>10</v>
      </c>
      <c r="D8" s="5">
        <v>120</v>
      </c>
      <c r="E8" s="8"/>
      <c r="F8" s="8">
        <f>D8*E8</f>
        <v>0</v>
      </c>
    </row>
    <row r="9" spans="1:6" ht="24.75" thickBot="1">
      <c r="A9" s="3" t="s">
        <v>11</v>
      </c>
      <c r="B9" s="4" t="s">
        <v>12</v>
      </c>
      <c r="C9" s="5" t="s">
        <v>13</v>
      </c>
      <c r="D9" s="5">
        <v>30</v>
      </c>
      <c r="E9" s="8"/>
      <c r="F9" s="8">
        <f>D9*E9</f>
        <v>0</v>
      </c>
    </row>
    <row r="10" spans="1:6" ht="16.5" thickBot="1">
      <c r="A10" s="16"/>
      <c r="B10" s="16"/>
      <c r="C10" s="16"/>
      <c r="D10" s="16"/>
      <c r="E10" s="16"/>
      <c r="F10" s="16"/>
    </row>
    <row r="11" spans="1:6" ht="16.5" thickBot="1">
      <c r="A11" s="3"/>
      <c r="B11" s="6" t="s">
        <v>14</v>
      </c>
      <c r="C11" s="4" t="s">
        <v>15</v>
      </c>
      <c r="D11" s="5"/>
      <c r="E11" s="8"/>
      <c r="F11" s="8">
        <f>F8+F9</f>
        <v>0</v>
      </c>
    </row>
    <row r="12" spans="1:6" ht="16.5" thickBot="1">
      <c r="A12" s="16"/>
      <c r="B12" s="16"/>
      <c r="C12" s="16"/>
      <c r="D12" s="16"/>
      <c r="E12" s="16"/>
      <c r="F12" s="16"/>
    </row>
    <row r="13" spans="1:6" ht="16.5" thickBot="1">
      <c r="A13" s="26" t="s">
        <v>16</v>
      </c>
      <c r="B13" s="25"/>
      <c r="C13" s="25"/>
      <c r="D13" s="25"/>
      <c r="E13" s="25"/>
      <c r="F13" s="27"/>
    </row>
    <row r="14" spans="1:6">
      <c r="A14" s="28" t="s">
        <v>8</v>
      </c>
      <c r="B14" s="7" t="s">
        <v>17</v>
      </c>
      <c r="C14" s="28" t="s">
        <v>10</v>
      </c>
      <c r="D14" s="28">
        <v>120</v>
      </c>
      <c r="E14" s="31"/>
      <c r="F14" s="31">
        <f>D14*E14</f>
        <v>0</v>
      </c>
    </row>
    <row r="15" spans="1:6" ht="36">
      <c r="A15" s="30"/>
      <c r="B15" s="7" t="s">
        <v>18</v>
      </c>
      <c r="C15" s="30"/>
      <c r="D15" s="30"/>
      <c r="E15" s="32"/>
      <c r="F15" s="32"/>
    </row>
    <row r="16" spans="1:6" ht="24.75" thickBot="1">
      <c r="A16" s="29"/>
      <c r="B16" s="4" t="s">
        <v>19</v>
      </c>
      <c r="C16" s="29"/>
      <c r="D16" s="29"/>
      <c r="E16" s="33"/>
      <c r="F16" s="33"/>
    </row>
    <row r="17" spans="1:6" ht="16.5" thickBot="1">
      <c r="A17" s="16"/>
      <c r="B17" s="16"/>
      <c r="C17" s="16"/>
      <c r="D17" s="16"/>
      <c r="E17" s="16"/>
      <c r="F17" s="16"/>
    </row>
    <row r="18" spans="1:6" ht="16.5" thickBot="1">
      <c r="A18" s="2"/>
      <c r="B18" s="6" t="s">
        <v>20</v>
      </c>
      <c r="C18" s="5" t="s">
        <v>21</v>
      </c>
      <c r="D18" s="5"/>
      <c r="E18" s="8"/>
      <c r="F18" s="8">
        <f>F14</f>
        <v>0</v>
      </c>
    </row>
    <row r="19" spans="1:6" ht="16.5" thickBot="1">
      <c r="A19" s="16"/>
      <c r="B19" s="16"/>
      <c r="C19" s="16"/>
      <c r="D19" s="16"/>
      <c r="E19" s="16"/>
      <c r="F19" s="16"/>
    </row>
    <row r="20" spans="1:6" ht="16.5" thickBot="1">
      <c r="A20" s="26" t="s">
        <v>22</v>
      </c>
      <c r="B20" s="25"/>
      <c r="C20" s="25"/>
      <c r="D20" s="25"/>
      <c r="E20" s="25"/>
      <c r="F20" s="27"/>
    </row>
    <row r="21" spans="1:6" ht="48.75" thickBot="1">
      <c r="A21" s="3" t="s">
        <v>8</v>
      </c>
      <c r="B21" s="4" t="s">
        <v>23</v>
      </c>
      <c r="C21" s="5" t="s">
        <v>24</v>
      </c>
      <c r="D21" s="5">
        <v>15</v>
      </c>
      <c r="E21" s="8"/>
      <c r="F21" s="8">
        <f>D21*E21</f>
        <v>0</v>
      </c>
    </row>
    <row r="22" spans="1:6" ht="48.75" thickBot="1">
      <c r="A22" s="3" t="s">
        <v>11</v>
      </c>
      <c r="B22" s="4" t="s">
        <v>25</v>
      </c>
      <c r="C22" s="5" t="s">
        <v>13</v>
      </c>
      <c r="D22" s="5">
        <v>15</v>
      </c>
      <c r="E22" s="8"/>
      <c r="F22" s="8">
        <f>D22*E22</f>
        <v>0</v>
      </c>
    </row>
    <row r="23" spans="1:6" ht="16.5" thickBot="1">
      <c r="A23" s="16"/>
      <c r="B23" s="16"/>
      <c r="C23" s="16"/>
      <c r="D23" s="16"/>
      <c r="E23" s="16"/>
      <c r="F23" s="16"/>
    </row>
    <row r="24" spans="1:6" ht="16.5" thickBot="1">
      <c r="A24" s="3"/>
      <c r="B24" s="6" t="s">
        <v>26</v>
      </c>
      <c r="C24" s="5" t="s">
        <v>21</v>
      </c>
      <c r="D24" s="5"/>
      <c r="E24" s="8"/>
      <c r="F24" s="8">
        <f>F21+F22</f>
        <v>0</v>
      </c>
    </row>
    <row r="25" spans="1:6" ht="16.5" thickBot="1">
      <c r="A25" s="16"/>
      <c r="B25" s="16"/>
      <c r="C25" s="16"/>
      <c r="D25" s="16"/>
      <c r="E25" s="16"/>
      <c r="F25" s="16"/>
    </row>
    <row r="26" spans="1:6" ht="16.5" thickBot="1">
      <c r="A26" s="3"/>
      <c r="B26" s="6" t="s">
        <v>27</v>
      </c>
      <c r="C26" s="5" t="s">
        <v>21</v>
      </c>
      <c r="D26" s="5"/>
      <c r="E26" s="8"/>
      <c r="F26" s="8">
        <f>F24+F18+F11</f>
        <v>0</v>
      </c>
    </row>
    <row r="27" spans="1:6" ht="16.5" thickBot="1">
      <c r="A27" s="3"/>
      <c r="B27" s="6"/>
      <c r="C27" s="5" t="s">
        <v>28</v>
      </c>
      <c r="D27" s="5"/>
      <c r="E27" s="8"/>
      <c r="F27" s="8">
        <f>F26*0.25</f>
        <v>0</v>
      </c>
    </row>
    <row r="28" spans="1:6" ht="16.5" thickBot="1">
      <c r="A28" s="2"/>
      <c r="B28" s="6" t="s">
        <v>29</v>
      </c>
      <c r="C28" s="5"/>
      <c r="D28" s="5"/>
      <c r="E28" s="8"/>
      <c r="F28" s="8">
        <f>F26+F27</f>
        <v>0</v>
      </c>
    </row>
  </sheetData>
  <mergeCells count="23">
    <mergeCell ref="A17:F17"/>
    <mergeCell ref="A19:F19"/>
    <mergeCell ref="A20:F20"/>
    <mergeCell ref="A23:F23"/>
    <mergeCell ref="A25:F25"/>
    <mergeCell ref="A10:F10"/>
    <mergeCell ref="A12:F12"/>
    <mergeCell ref="A13:F13"/>
    <mergeCell ref="A14:A16"/>
    <mergeCell ref="C14:C16"/>
    <mergeCell ref="D14:D16"/>
    <mergeCell ref="E14:E16"/>
    <mergeCell ref="F14:F16"/>
    <mergeCell ref="A1:F1"/>
    <mergeCell ref="A2:F2"/>
    <mergeCell ref="A3:F3"/>
    <mergeCell ref="A4:F4"/>
    <mergeCell ref="A5:F5"/>
    <mergeCell ref="B6:B7"/>
    <mergeCell ref="C6:C7"/>
    <mergeCell ref="D6:D7"/>
    <mergeCell ref="E6:E7"/>
    <mergeCell ref="F6:F7"/>
  </mergeCells>
  <conditionalFormatting sqref="F8:F9 F11">
    <cfRule type="cellIs" dxfId="4" priority="2" operator="equal">
      <formula>0</formula>
    </cfRule>
  </conditionalFormatting>
  <conditionalFormatting sqref="F14:F16 F18 F21:F22 F24 F26:F28">
    <cfRule type="cellIs" dxfId="3" priority="1" operator="equal">
      <formula>0</formula>
    </cfRule>
  </conditionalFormatting>
  <pageMargins left="0.19685039370078741" right="0.19685039370078741" top="0.35433070866141736" bottom="0.35433070866141736" header="0.11811023622047245" footer="0.1181102362204724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97441-3C05-4B67-83DF-C612A1839A1F}">
  <dimension ref="A1:F30"/>
  <sheetViews>
    <sheetView zoomScaleNormal="100" workbookViewId="0">
      <selection activeCell="I20" sqref="I20"/>
    </sheetView>
  </sheetViews>
  <sheetFormatPr defaultRowHeight="15.75"/>
  <cols>
    <col min="2" max="2" width="46.125" customWidth="1"/>
  </cols>
  <sheetData>
    <row r="1" spans="1:6">
      <c r="A1" s="17"/>
      <c r="B1" s="18"/>
      <c r="C1" s="18"/>
      <c r="D1" s="18"/>
      <c r="E1" s="18"/>
      <c r="F1" s="19"/>
    </row>
    <row r="2" spans="1:6" ht="16.5" thickBot="1">
      <c r="A2" s="38" t="s">
        <v>52</v>
      </c>
      <c r="B2" s="23"/>
      <c r="C2" s="23"/>
      <c r="D2" s="23"/>
      <c r="E2" s="23"/>
      <c r="F2" s="24"/>
    </row>
    <row r="3" spans="1:6" ht="16.5" thickBot="1">
      <c r="A3" s="25"/>
      <c r="B3" s="25"/>
      <c r="C3" s="25"/>
      <c r="D3" s="25"/>
      <c r="E3" s="25"/>
      <c r="F3" s="25"/>
    </row>
    <row r="4" spans="1:6" ht="16.5" thickBot="1">
      <c r="A4" s="26" t="s">
        <v>37</v>
      </c>
      <c r="B4" s="25"/>
      <c r="C4" s="25"/>
      <c r="D4" s="25"/>
      <c r="E4" s="25"/>
      <c r="F4" s="27"/>
    </row>
    <row r="5" spans="1:6" ht="16.5" thickBot="1">
      <c r="A5" s="25"/>
      <c r="B5" s="25"/>
      <c r="C5" s="25"/>
      <c r="D5" s="25"/>
      <c r="E5" s="25"/>
      <c r="F5" s="25"/>
    </row>
    <row r="6" spans="1:6" ht="16.5" thickBot="1">
      <c r="A6" s="26" t="s">
        <v>0</v>
      </c>
      <c r="B6" s="25"/>
      <c r="C6" s="25"/>
      <c r="D6" s="25"/>
      <c r="E6" s="25"/>
      <c r="F6" s="27"/>
    </row>
    <row r="7" spans="1:6" ht="16.5" thickBot="1">
      <c r="A7" s="25"/>
      <c r="B7" s="25"/>
      <c r="C7" s="25"/>
      <c r="D7" s="25"/>
      <c r="E7" s="25"/>
      <c r="F7" s="25"/>
    </row>
    <row r="8" spans="1:6">
      <c r="A8" s="1" t="s">
        <v>1</v>
      </c>
      <c r="B8" s="28" t="s">
        <v>3</v>
      </c>
      <c r="C8" s="28" t="s">
        <v>4</v>
      </c>
      <c r="D8" s="28" t="s">
        <v>5</v>
      </c>
      <c r="E8" s="28" t="s">
        <v>6</v>
      </c>
      <c r="F8" s="28" t="s">
        <v>7</v>
      </c>
    </row>
    <row r="9" spans="1:6" ht="16.5" thickBot="1">
      <c r="A9" s="2" t="s">
        <v>2</v>
      </c>
      <c r="B9" s="29"/>
      <c r="C9" s="29"/>
      <c r="D9" s="29"/>
      <c r="E9" s="29"/>
      <c r="F9" s="29"/>
    </row>
    <row r="10" spans="1:6" ht="36.75" thickBot="1">
      <c r="A10" s="3" t="s">
        <v>8</v>
      </c>
      <c r="B10" s="4" t="s">
        <v>9</v>
      </c>
      <c r="C10" s="5" t="s">
        <v>10</v>
      </c>
      <c r="D10" s="5">
        <v>105</v>
      </c>
      <c r="E10" s="8"/>
      <c r="F10" s="8">
        <f>D10*E10</f>
        <v>0</v>
      </c>
    </row>
    <row r="11" spans="1:6" ht="24.75" thickBot="1">
      <c r="A11" s="3" t="s">
        <v>11</v>
      </c>
      <c r="B11" s="4" t="s">
        <v>12</v>
      </c>
      <c r="C11" s="5" t="s">
        <v>13</v>
      </c>
      <c r="D11" s="5">
        <v>10</v>
      </c>
      <c r="E11" s="8"/>
      <c r="F11" s="8">
        <f>D11*E11</f>
        <v>0</v>
      </c>
    </row>
    <row r="12" spans="1:6" ht="16.5" thickBot="1">
      <c r="A12" s="16"/>
      <c r="B12" s="16"/>
      <c r="C12" s="16"/>
      <c r="D12" s="16"/>
      <c r="E12" s="16"/>
      <c r="F12" s="16"/>
    </row>
    <row r="13" spans="1:6" ht="16.5" thickBot="1">
      <c r="A13" s="3"/>
      <c r="B13" s="6" t="s">
        <v>14</v>
      </c>
      <c r="C13" s="4" t="s">
        <v>15</v>
      </c>
      <c r="D13" s="5"/>
      <c r="E13" s="5"/>
      <c r="F13" s="8">
        <f>F10+F11</f>
        <v>0</v>
      </c>
    </row>
    <row r="14" spans="1:6" ht="16.5" thickBot="1">
      <c r="A14" s="16"/>
      <c r="B14" s="16"/>
      <c r="C14" s="16"/>
      <c r="D14" s="16"/>
      <c r="E14" s="16"/>
      <c r="F14" s="16"/>
    </row>
    <row r="15" spans="1:6" ht="16.5" thickBot="1">
      <c r="A15" s="26" t="s">
        <v>16</v>
      </c>
      <c r="B15" s="25"/>
      <c r="C15" s="25"/>
      <c r="D15" s="25"/>
      <c r="E15" s="25"/>
      <c r="F15" s="27"/>
    </row>
    <row r="16" spans="1:6">
      <c r="A16" s="28" t="s">
        <v>8</v>
      </c>
      <c r="B16" s="7" t="s">
        <v>17</v>
      </c>
      <c r="C16" s="28" t="s">
        <v>10</v>
      </c>
      <c r="D16" s="28">
        <v>105</v>
      </c>
      <c r="E16" s="31"/>
      <c r="F16" s="31">
        <f>D16*E16</f>
        <v>0</v>
      </c>
    </row>
    <row r="17" spans="1:6" ht="36">
      <c r="A17" s="30"/>
      <c r="B17" s="7" t="s">
        <v>18</v>
      </c>
      <c r="C17" s="30"/>
      <c r="D17" s="30"/>
      <c r="E17" s="32"/>
      <c r="F17" s="32"/>
    </row>
    <row r="18" spans="1:6" ht="24.75" thickBot="1">
      <c r="A18" s="29"/>
      <c r="B18" s="4" t="s">
        <v>19</v>
      </c>
      <c r="C18" s="29"/>
      <c r="D18" s="29"/>
      <c r="E18" s="33"/>
      <c r="F18" s="33"/>
    </row>
    <row r="19" spans="1:6" ht="16.5" thickBot="1">
      <c r="A19" s="16"/>
      <c r="B19" s="16"/>
      <c r="C19" s="16"/>
      <c r="D19" s="16"/>
      <c r="E19" s="16"/>
      <c r="F19" s="16"/>
    </row>
    <row r="20" spans="1:6" ht="16.5" thickBot="1">
      <c r="A20" s="2"/>
      <c r="B20" s="6" t="s">
        <v>20</v>
      </c>
      <c r="C20" s="5" t="s">
        <v>21</v>
      </c>
      <c r="D20" s="5"/>
      <c r="E20" s="5"/>
      <c r="F20" s="8">
        <f>F16</f>
        <v>0</v>
      </c>
    </row>
    <row r="21" spans="1:6" ht="16.5" thickBot="1">
      <c r="A21" s="16"/>
      <c r="B21" s="16"/>
      <c r="C21" s="16"/>
      <c r="D21" s="16"/>
      <c r="E21" s="16"/>
      <c r="F21" s="16"/>
    </row>
    <row r="22" spans="1:6" ht="16.5" thickBot="1">
      <c r="A22" s="26" t="s">
        <v>22</v>
      </c>
      <c r="B22" s="25"/>
      <c r="C22" s="25"/>
      <c r="D22" s="25"/>
      <c r="E22" s="25"/>
      <c r="F22" s="27"/>
    </row>
    <row r="23" spans="1:6" ht="48.75" thickBot="1">
      <c r="A23" s="3" t="s">
        <v>8</v>
      </c>
      <c r="B23" s="4" t="s">
        <v>23</v>
      </c>
      <c r="C23" s="5" t="s">
        <v>24</v>
      </c>
      <c r="D23" s="5">
        <v>7</v>
      </c>
      <c r="E23" s="8"/>
      <c r="F23" s="8">
        <f>D23*E23</f>
        <v>0</v>
      </c>
    </row>
    <row r="24" spans="1:6" ht="48.75" thickBot="1">
      <c r="A24" s="3" t="s">
        <v>11</v>
      </c>
      <c r="B24" s="4" t="s">
        <v>25</v>
      </c>
      <c r="C24" s="5" t="s">
        <v>13</v>
      </c>
      <c r="D24" s="5">
        <v>3</v>
      </c>
      <c r="E24" s="8"/>
      <c r="F24" s="8">
        <f>D24*E24</f>
        <v>0</v>
      </c>
    </row>
    <row r="25" spans="1:6" ht="16.5" thickBot="1">
      <c r="A25" s="16"/>
      <c r="B25" s="16"/>
      <c r="C25" s="16"/>
      <c r="D25" s="16"/>
      <c r="E25" s="16"/>
      <c r="F25" s="16"/>
    </row>
    <row r="26" spans="1:6" ht="16.5" thickBot="1">
      <c r="A26" s="3"/>
      <c r="B26" s="6" t="s">
        <v>26</v>
      </c>
      <c r="C26" s="5" t="s">
        <v>21</v>
      </c>
      <c r="D26" s="5"/>
      <c r="E26" s="5"/>
      <c r="F26" s="8">
        <f>F23+F24</f>
        <v>0</v>
      </c>
    </row>
    <row r="27" spans="1:6" ht="16.5" thickBot="1">
      <c r="A27" s="16"/>
      <c r="B27" s="16"/>
      <c r="C27" s="16"/>
      <c r="D27" s="16"/>
      <c r="E27" s="16"/>
      <c r="F27" s="16"/>
    </row>
    <row r="28" spans="1:6" ht="16.5" thickBot="1">
      <c r="A28" s="3"/>
      <c r="B28" s="6" t="s">
        <v>27</v>
      </c>
      <c r="C28" s="5" t="s">
        <v>21</v>
      </c>
      <c r="D28" s="5"/>
      <c r="E28" s="5"/>
      <c r="F28" s="8">
        <f>F26+F20+F13</f>
        <v>0</v>
      </c>
    </row>
    <row r="29" spans="1:6" ht="16.5" thickBot="1">
      <c r="A29" s="3"/>
      <c r="B29" s="6"/>
      <c r="C29" s="5" t="s">
        <v>28</v>
      </c>
      <c r="D29" s="5"/>
      <c r="E29" s="5"/>
      <c r="F29" s="8">
        <f>F28*0.25</f>
        <v>0</v>
      </c>
    </row>
    <row r="30" spans="1:6" ht="16.5" thickBot="1">
      <c r="A30" s="2"/>
      <c r="B30" s="6" t="s">
        <v>29</v>
      </c>
      <c r="C30" s="5"/>
      <c r="D30" s="5"/>
      <c r="E30" s="5"/>
      <c r="F30" s="8">
        <f>F28+F29</f>
        <v>0</v>
      </c>
    </row>
  </sheetData>
  <mergeCells count="25">
    <mergeCell ref="A19:F19"/>
    <mergeCell ref="A21:F21"/>
    <mergeCell ref="A22:F22"/>
    <mergeCell ref="A25:F25"/>
    <mergeCell ref="A27:F27"/>
    <mergeCell ref="A12:F12"/>
    <mergeCell ref="A14:F14"/>
    <mergeCell ref="A15:F15"/>
    <mergeCell ref="A16:A18"/>
    <mergeCell ref="C16:C18"/>
    <mergeCell ref="D16:D18"/>
    <mergeCell ref="E16:E18"/>
    <mergeCell ref="F16:F18"/>
    <mergeCell ref="A7:F7"/>
    <mergeCell ref="B8:B9"/>
    <mergeCell ref="C8:C9"/>
    <mergeCell ref="D8:D9"/>
    <mergeCell ref="E8:E9"/>
    <mergeCell ref="F8:F9"/>
    <mergeCell ref="A6:F6"/>
    <mergeCell ref="A1:F1"/>
    <mergeCell ref="A2:F2"/>
    <mergeCell ref="A3:F3"/>
    <mergeCell ref="A4:F4"/>
    <mergeCell ref="A5:F5"/>
  </mergeCells>
  <conditionalFormatting sqref="F13 F16:F18 F20 F26 F28:F30 F10:F11 F23:F24">
    <cfRule type="cellIs" dxfId="2" priority="1" operator="equal">
      <formula>0</formula>
    </cfRule>
  </conditionalFormatting>
  <pageMargins left="0.19685039370078741" right="0.19685039370078741" top="0.19685039370078741" bottom="0.19685039370078741" header="0.11811023622047245" footer="0.1181102362204724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0E856-F7B2-4458-BDA8-C2D288A23BFE}">
  <dimension ref="A1:F19"/>
  <sheetViews>
    <sheetView zoomScaleNormal="100" workbookViewId="0">
      <selection activeCell="J16" sqref="J16"/>
    </sheetView>
  </sheetViews>
  <sheetFormatPr defaultRowHeight="15.75"/>
  <cols>
    <col min="2" max="2" width="46.75" customWidth="1"/>
  </cols>
  <sheetData>
    <row r="1" spans="1:6">
      <c r="A1" s="17"/>
      <c r="B1" s="18"/>
      <c r="C1" s="18"/>
      <c r="D1" s="18"/>
      <c r="E1" s="18"/>
      <c r="F1" s="19"/>
    </row>
    <row r="2" spans="1:6" ht="16.5" thickBot="1">
      <c r="A2" s="38" t="s">
        <v>53</v>
      </c>
      <c r="B2" s="23"/>
      <c r="C2" s="23"/>
      <c r="D2" s="23"/>
      <c r="E2" s="23"/>
      <c r="F2" s="24"/>
    </row>
    <row r="3" spans="1:6" ht="16.5" thickBot="1">
      <c r="A3" s="25"/>
      <c r="B3" s="25"/>
      <c r="C3" s="25"/>
      <c r="D3" s="25"/>
      <c r="E3" s="25"/>
      <c r="F3" s="25"/>
    </row>
    <row r="4" spans="1:6" ht="16.5" thickBot="1">
      <c r="A4" s="26" t="s">
        <v>30</v>
      </c>
      <c r="B4" s="25"/>
      <c r="C4" s="25"/>
      <c r="D4" s="25"/>
      <c r="E4" s="25"/>
      <c r="F4" s="27"/>
    </row>
    <row r="5" spans="1:6" ht="16.5" thickBot="1">
      <c r="A5" s="25"/>
      <c r="B5" s="25"/>
      <c r="C5" s="25"/>
      <c r="D5" s="25"/>
      <c r="E5" s="25"/>
      <c r="F5" s="25"/>
    </row>
    <row r="6" spans="1:6" ht="16.5" thickBot="1">
      <c r="A6" s="26" t="s">
        <v>0</v>
      </c>
      <c r="B6" s="25"/>
      <c r="C6" s="25"/>
      <c r="D6" s="25"/>
      <c r="E6" s="25"/>
      <c r="F6" s="27"/>
    </row>
    <row r="7" spans="1:6" ht="16.5" thickBot="1">
      <c r="A7" s="25"/>
      <c r="B7" s="25"/>
      <c r="C7" s="25"/>
      <c r="D7" s="25"/>
      <c r="E7" s="25"/>
      <c r="F7" s="25"/>
    </row>
    <row r="8" spans="1:6">
      <c r="A8" s="1" t="s">
        <v>1</v>
      </c>
      <c r="B8" s="28" t="s">
        <v>3</v>
      </c>
      <c r="C8" s="28" t="s">
        <v>4</v>
      </c>
      <c r="D8" s="28" t="s">
        <v>5</v>
      </c>
      <c r="E8" s="28" t="s">
        <v>6</v>
      </c>
      <c r="F8" s="28" t="s">
        <v>7</v>
      </c>
    </row>
    <row r="9" spans="1:6" ht="16.5" thickBot="1">
      <c r="A9" s="2" t="s">
        <v>2</v>
      </c>
      <c r="B9" s="29"/>
      <c r="C9" s="29"/>
      <c r="D9" s="29"/>
      <c r="E9" s="29"/>
      <c r="F9" s="29"/>
    </row>
    <row r="10" spans="1:6" ht="24">
      <c r="A10" s="28" t="s">
        <v>8</v>
      </c>
      <c r="B10" s="7" t="s">
        <v>31</v>
      </c>
      <c r="C10" s="28" t="s">
        <v>35</v>
      </c>
      <c r="D10" s="28">
        <v>1000</v>
      </c>
      <c r="E10" s="31"/>
      <c r="F10" s="31">
        <f>D10*E10</f>
        <v>0</v>
      </c>
    </row>
    <row r="11" spans="1:6" ht="36">
      <c r="A11" s="30"/>
      <c r="B11" s="7" t="s">
        <v>32</v>
      </c>
      <c r="C11" s="30"/>
      <c r="D11" s="30"/>
      <c r="E11" s="32"/>
      <c r="F11" s="32"/>
    </row>
    <row r="12" spans="1:6" ht="36">
      <c r="A12" s="30"/>
      <c r="B12" s="7" t="s">
        <v>33</v>
      </c>
      <c r="C12" s="30"/>
      <c r="D12" s="30"/>
      <c r="E12" s="32"/>
      <c r="F12" s="32"/>
    </row>
    <row r="13" spans="1:6" ht="24">
      <c r="A13" s="30"/>
      <c r="B13" s="7" t="s">
        <v>34</v>
      </c>
      <c r="C13" s="30"/>
      <c r="D13" s="30"/>
      <c r="E13" s="32"/>
      <c r="F13" s="32"/>
    </row>
    <row r="14" spans="1:6" ht="16.5" thickBot="1">
      <c r="A14" s="29"/>
      <c r="B14" s="4"/>
      <c r="C14" s="29"/>
      <c r="D14" s="29"/>
      <c r="E14" s="33"/>
      <c r="F14" s="33"/>
    </row>
    <row r="15" spans="1:6" ht="16.5" thickBot="1">
      <c r="A15" s="16"/>
      <c r="B15" s="16"/>
      <c r="C15" s="16"/>
      <c r="D15" s="16"/>
      <c r="E15" s="16"/>
      <c r="F15" s="16"/>
    </row>
    <row r="16" spans="1:6" ht="16.5" thickBot="1">
      <c r="A16" s="16"/>
      <c r="B16" s="16"/>
      <c r="C16" s="16"/>
      <c r="D16" s="16"/>
      <c r="E16" s="16"/>
      <c r="F16" s="16"/>
    </row>
    <row r="17" spans="1:6" ht="16.5" thickBot="1">
      <c r="A17" s="3"/>
      <c r="B17" s="6" t="s">
        <v>36</v>
      </c>
      <c r="C17" s="5" t="s">
        <v>21</v>
      </c>
      <c r="D17" s="5"/>
      <c r="E17" s="5"/>
      <c r="F17" s="8">
        <f>F10</f>
        <v>0</v>
      </c>
    </row>
    <row r="18" spans="1:6" ht="16.5" thickBot="1">
      <c r="A18" s="3"/>
      <c r="B18" s="6"/>
      <c r="C18" s="5" t="s">
        <v>28</v>
      </c>
      <c r="D18" s="5"/>
      <c r="E18" s="5"/>
      <c r="F18" s="8">
        <f>F17*0.25</f>
        <v>0</v>
      </c>
    </row>
    <row r="19" spans="1:6" ht="16.5" thickBot="1">
      <c r="A19" s="2"/>
      <c r="B19" s="6" t="s">
        <v>29</v>
      </c>
      <c r="C19" s="5"/>
      <c r="D19" s="5"/>
      <c r="E19" s="5"/>
      <c r="F19" s="8">
        <f>F17+F18</f>
        <v>0</v>
      </c>
    </row>
  </sheetData>
  <mergeCells count="19">
    <mergeCell ref="A16:F16"/>
    <mergeCell ref="A10:A14"/>
    <mergeCell ref="C10:C14"/>
    <mergeCell ref="D10:D14"/>
    <mergeCell ref="E10:E14"/>
    <mergeCell ref="F10:F14"/>
    <mergeCell ref="A15:F15"/>
    <mergeCell ref="A7:F7"/>
    <mergeCell ref="B8:B9"/>
    <mergeCell ref="C8:C9"/>
    <mergeCell ref="D8:D9"/>
    <mergeCell ref="E8:E9"/>
    <mergeCell ref="F8:F9"/>
    <mergeCell ref="A6:F6"/>
    <mergeCell ref="A1:F1"/>
    <mergeCell ref="A2:F2"/>
    <mergeCell ref="A3:F3"/>
    <mergeCell ref="A4:F4"/>
    <mergeCell ref="A5:F5"/>
  </mergeCells>
  <conditionalFormatting sqref="F10:F14 F17:F19">
    <cfRule type="cellIs" dxfId="1" priority="1" operator="equal">
      <formula>0</formula>
    </cfRule>
  </conditionalFormatting>
  <pageMargins left="0.19685039370078741" right="0.19685039370078741" top="0.19685039370078741" bottom="0.19685039370078741" header="0.11811023622047245" footer="0.1181102362204724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630B2-DB28-403F-8BD8-F27AD960C35B}">
  <dimension ref="A1:F14"/>
  <sheetViews>
    <sheetView tabSelected="1" zoomScaleNormal="100" workbookViewId="0">
      <selection activeCell="B18" sqref="B18"/>
    </sheetView>
  </sheetViews>
  <sheetFormatPr defaultRowHeight="15.75"/>
  <cols>
    <col min="1" max="1" width="5.125" customWidth="1"/>
    <col min="2" max="2" width="62.5" customWidth="1"/>
    <col min="3" max="3" width="10.125" customWidth="1"/>
    <col min="4" max="4" width="5.625" customWidth="1"/>
    <col min="5" max="5" width="5.25" customWidth="1"/>
  </cols>
  <sheetData>
    <row r="1" spans="1:6" ht="16.5" customHeight="1">
      <c r="A1" s="11"/>
      <c r="B1" s="34" t="s">
        <v>38</v>
      </c>
      <c r="C1" s="34"/>
      <c r="D1" s="34"/>
      <c r="E1" s="34"/>
      <c r="F1" s="14"/>
    </row>
    <row r="2" spans="1:6">
      <c r="A2" s="35"/>
      <c r="B2" s="35"/>
      <c r="C2" s="35"/>
      <c r="D2" s="35"/>
      <c r="E2" s="35"/>
      <c r="F2" s="9"/>
    </row>
    <row r="3" spans="1:6" ht="33" customHeight="1">
      <c r="A3" s="36" t="s">
        <v>54</v>
      </c>
      <c r="B3" s="36"/>
      <c r="C3" s="36"/>
      <c r="D3" s="36"/>
      <c r="E3" s="36"/>
      <c r="F3" s="10"/>
    </row>
    <row r="4" spans="1:6">
      <c r="A4" s="35" t="s">
        <v>39</v>
      </c>
      <c r="B4" s="35"/>
      <c r="C4" s="35"/>
      <c r="D4" s="35"/>
      <c r="E4" s="35"/>
      <c r="F4" s="9"/>
    </row>
    <row r="5" spans="1:6">
      <c r="A5" s="12" t="s">
        <v>8</v>
      </c>
      <c r="B5" s="12" t="s">
        <v>40</v>
      </c>
      <c r="C5" s="13">
        <f>'A.KANIŽLIĆA 3'!F27</f>
        <v>0</v>
      </c>
      <c r="D5" s="12"/>
      <c r="E5" s="12"/>
    </row>
    <row r="6" spans="1:6">
      <c r="A6" s="12" t="s">
        <v>11</v>
      </c>
      <c r="B6" s="12" t="s">
        <v>43</v>
      </c>
      <c r="C6" s="13">
        <f>'POD GRADOM 7 '!F26</f>
        <v>0</v>
      </c>
      <c r="D6" s="12"/>
      <c r="E6" s="12"/>
    </row>
    <row r="7" spans="1:6">
      <c r="A7" s="12" t="s">
        <v>41</v>
      </c>
      <c r="B7" s="12" t="s">
        <v>44</v>
      </c>
      <c r="C7" s="13">
        <f>'VJEKOSLAVA BABUKIĆA 2'!F28</f>
        <v>0</v>
      </c>
      <c r="D7" s="12"/>
      <c r="E7" s="12"/>
    </row>
    <row r="8" spans="1:6">
      <c r="A8" s="12" t="s">
        <v>42</v>
      </c>
      <c r="B8" s="12" t="s">
        <v>45</v>
      </c>
      <c r="C8" s="13">
        <f>'ZAMJENA OŠT. CRIJEPA - OSTALO'!F17</f>
        <v>0</v>
      </c>
      <c r="D8" s="12"/>
      <c r="E8" s="12"/>
    </row>
    <row r="9" spans="1:6">
      <c r="A9" s="12"/>
      <c r="B9" s="12" t="s">
        <v>49</v>
      </c>
      <c r="C9" s="13">
        <f>SUM(C5:C8)</f>
        <v>0</v>
      </c>
      <c r="D9" s="12"/>
      <c r="E9" s="12"/>
    </row>
    <row r="10" spans="1:6">
      <c r="A10" s="12"/>
      <c r="B10" s="12" t="s">
        <v>46</v>
      </c>
      <c r="C10" s="13">
        <f>C9*0.25</f>
        <v>0</v>
      </c>
      <c r="D10" s="12"/>
      <c r="E10" s="12"/>
    </row>
    <row r="11" spans="1:6">
      <c r="A11" s="12"/>
      <c r="B11" s="12" t="s">
        <v>47</v>
      </c>
      <c r="C11" s="13">
        <f>C9+C10</f>
        <v>0</v>
      </c>
      <c r="D11" s="12"/>
      <c r="E11" s="12"/>
    </row>
    <row r="14" spans="1:6">
      <c r="B14" s="15" t="s">
        <v>48</v>
      </c>
      <c r="C14" s="15"/>
    </row>
  </sheetData>
  <mergeCells count="4">
    <mergeCell ref="B1:E1"/>
    <mergeCell ref="A2:E2"/>
    <mergeCell ref="A3:E3"/>
    <mergeCell ref="A4:E4"/>
  </mergeCells>
  <phoneticPr fontId="6" type="noConversion"/>
  <conditionalFormatting sqref="C5:C11">
    <cfRule type="cellIs" dxfId="0" priority="1" operator="equal">
      <formula>0</formula>
    </cfRule>
  </conditionalFormatting>
  <pageMargins left="0.19685039370078741" right="0.19685039370078741" top="0.19685039370078741" bottom="0.19685039370078741" header="0.19685039370078741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A.KANIŽLIĆA 3</vt:lpstr>
      <vt:lpstr>POD GRADOM 7 </vt:lpstr>
      <vt:lpstr>VJEKOSLAVA BABUKIĆA 2</vt:lpstr>
      <vt:lpstr>ZAMJENA OŠT. CRIJEPA - OSTALO</vt:lpstr>
      <vt:lpstr>REKAPITULACIJA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Joakim Filić</dc:creator>
  <cp:lastModifiedBy>Tatjana Perutka</cp:lastModifiedBy>
  <cp:lastPrinted>2021-07-06T05:32:11Z</cp:lastPrinted>
  <dcterms:created xsi:type="dcterms:W3CDTF">2021-07-06T05:29:57Z</dcterms:created>
  <dcterms:modified xsi:type="dcterms:W3CDTF">2021-07-07T09:49:35Z</dcterms:modified>
</cp:coreProperties>
</file>