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E1E83575-C304-457B-97FD-01A1ED52E0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7" i="1"/>
  <c r="F21" i="1" l="1"/>
  <c r="F22" i="1" s="1"/>
  <c r="F23" i="1" l="1"/>
</calcChain>
</file>

<file path=xl/sharedStrings.xml><?xml version="1.0" encoding="utf-8"?>
<sst xmlns="http://schemas.openxmlformats.org/spreadsheetml/2006/main" count="54" uniqueCount="45">
  <si>
    <t>Red. br.</t>
  </si>
  <si>
    <t>Jedinica mjere</t>
  </si>
  <si>
    <t>1.</t>
  </si>
  <si>
    <t>Ukupno (s PDV-om)</t>
  </si>
  <si>
    <t>Ukupno (bez PDV-a)</t>
  </si>
  <si>
    <t>TROŠKOVNIK - Ponuda za uslugu uređenja postojećeg dječjeg igrališta sa edukacijskim stazama u sklopu dječjeg vrtića u Rudinskoj ulici
na k.č.br. 731/49, k.o. Požega</t>
  </si>
  <si>
    <t>Pripremni radovi - uklanjanje sloja humusa sa mjesta montaže staza i površina u obuhvatu zahvata. Skidanje do 20 cm debljine sa odvozom i deponiranjem viška materijala na trajnoj deponiji, dio materijala koji je potreban za zasipavanje okolnog terena narušenog montažnom staza i ostalih površina u obuhvatu zahvata ostaviti na privremenoj deponiji. Obračun po m3 skinutog humusa u sraslom stanju.</t>
  </si>
  <si>
    <t>m³</t>
  </si>
  <si>
    <t>m²</t>
  </si>
  <si>
    <t>Pripremni radovi - geodetski radovi smještanja premetnog obuhvata na teren iz dokumetnacije sa  praćenjem do završetka radova</t>
  </si>
  <si>
    <t>2.</t>
  </si>
  <si>
    <t xml:space="preserve">3. </t>
  </si>
  <si>
    <t>Radovi uređenja površina - nabava, dobava i montaža gumene antistres podloge koja služi za oblaganje dječjih igrališta i sportskih terena na sloj kamena 4/8 približne debljine 2-4 cm koji je obračunat u ovoj stavci. Ploče se izrađuju od gumenog granulata. Apsorpcijom udara prilikom pada znatno je umanjena mogućnost ozlijeđivanja, nisu skliske, otporne su na vanjske temperaturne razlike, smanjuju razinu buke, vodopropusne su i omogućuju korištenje igrališta i terena bez obzira na vremenske uvjete. Sastavom i otpornošću na habanje nude visok stupanj sigurnosti i dugotrajnosti uređenih terena uz minimalne troškove održavanja. U crnoj boji dimenzija min. 500x500x50.</t>
  </si>
  <si>
    <t>Radovi uređenja površina - nabava, dobava i montaža gumene antistres podloge koja služi za oblaganje dječjih igrališta i sportskih terena na sloj kamena 4/8 približne debljine 2-4 cm koji je obračunat u ovoj stavci. Ploče se izrađuju od gumenog granulata. Apsorpcijom udara prilikom pada znatno je umanjena mogućnost ozlijeđivanja, nisu skliske, otporne su na vanjske temperaturne razlike, smanjuju razinu buke, vodopropusne su i omogućuju korištenje igrališta i terena bez obzira na vremenske uvjete. Sastavom i otpornošću na habanje nude visok stupanj sigurnosti i dugotrajnosti uređenih terena uz minimalne troškove održavanja. U sivoj boji dimenzija min. 500x500x50.</t>
  </si>
  <si>
    <t xml:space="preserve">Radovi uređenja površina - nabava, dobava i ugradnja montažnih rubnjaka dimenzija min. 4/20/100 cm sa gumenom kapom crne/sive boje. Rubnjaci se polažu u betonsku podlogu od C30/37 debljine 10 cm te bočno oblažu betonom debljine 10 cm. U cijenu uračunat sav potreban rad i materijal do dovršenosti.      </t>
  </si>
  <si>
    <t>Radovi uređenja površina - izrada natpisa "1" i "2" i strelica na kružnom toku poliuretanskom bojom na gumenoj antistres podlozi visine slova do 0,80 m.</t>
  </si>
  <si>
    <t>kom</t>
  </si>
  <si>
    <t>komplet</t>
  </si>
  <si>
    <t>Radovi uređenja površina - nabava, dobava i montaža gumene antistres podloge koja služi za oblaganje dječjih igrališta i sportskih terena na sloj kamena 4/8 približne debljine 2-4 cm koji je obračunat u ovoj stavci. Ploče se izrađuju od gumenog granulata. Apsorpcijom udara prilikom pada znatno je umanjena mogućnost ozlijeđivanja, nisu skliske, otporne su na vanjske temperaturne razlike, smanjuju razinu buke, vodopropusne su i omogućuju korištenje igrališta i terena bez obzira na vremenske uvjete. Sastavom i otpornošću na habanje nude visok stupanj sigurnosti i dugotrajnosti uređenih terena uz minimalne troškove održavanja. U crvenoj boji dimenzija min. 500x500x50.</t>
  </si>
  <si>
    <t xml:space="preserve">4. </t>
  </si>
  <si>
    <t>5.</t>
  </si>
  <si>
    <t>6.</t>
  </si>
  <si>
    <t xml:space="preserve">Radovi uređenja površina - Nabava, dobava i ugradnja montažnih rubnjaka dimenzija min. 4/20/100 cm sa gumenom kapom bijele boje. Rubnjaci se polažu u betonsku podlogu od C30/37 debljine 10 cm te bočno oblažu betonom deblline 10 cm. U cijenu uračunat sav potreban rad i materijal do dovršenosti.   </t>
  </si>
  <si>
    <t>m¹</t>
  </si>
  <si>
    <t>Radovi uređenja površina - nabava, dobava i montaža prometnih znakova sa stupovima za vanjsku uporabu dimenzija približno 30 cm za postavu na dječje igralište, znakovi: B02- 2 kom, C02- 4 kom, B45-6- 2 kom .</t>
  </si>
  <si>
    <t>Radovi uređenja površina - nabava, dobava i ugradnja drobljenog kamenog agregata cca 0-32 mm u približnoj debljini do 10 cm ispod gumenih ploča. Obračun po m3 izvednog sloja zbijenog sloja.</t>
  </si>
  <si>
    <t>Radovi uređenja površina - uređenje površine oko rubnjaka nakon ugradnje rubnjaka sa humusom prethodno deponiran na gradilištu uključivo sve prijevoze, utovare, istovare i planiranje terena. Obračun po m3 u sraslom stanju.</t>
  </si>
  <si>
    <t>Radovi uređenja površina - strojni iskop za postavljenje rubnjaka sa gumenom kapicom sa iskopom, utovarom u prijevozno sredstvo te odvoz i zbrinjavanje na deponiji. Obračun po m3 iskopanog tla u sraslom stanju.</t>
  </si>
  <si>
    <t>Radovi uređenja površina - izrada linija u bijeloj boji od poliuretanske boje širine 6 cm na površini crvene boje za trčanje i površini crne boje za edukaciju u prometnu. Obračun po m1 iscrtane linije</t>
  </si>
  <si>
    <t>Radovi uređenja površina - izrada punih površina u bijeloj boji od poliuretanske boje na površini crne boje za edukaciju u prometu. Obračun po m2 iscrtane plohe.</t>
  </si>
  <si>
    <t>7.</t>
  </si>
  <si>
    <t>8.</t>
  </si>
  <si>
    <t>9.</t>
  </si>
  <si>
    <t>10.</t>
  </si>
  <si>
    <t>11.</t>
  </si>
  <si>
    <t>12.</t>
  </si>
  <si>
    <t>13.</t>
  </si>
  <si>
    <t>14.</t>
  </si>
  <si>
    <t>OPIS</t>
  </si>
  <si>
    <t>NARUČITELJ: Grad Požega, Trg Sv. Trojstva 1, 34 000 Požega, OIB: 95699596710</t>
  </si>
  <si>
    <t>PONUDITELJ: (naziv ponuditelja, adresa, osoba ovlaštena za zastupanje, OIB)</t>
  </si>
  <si>
    <t>Količina</t>
  </si>
  <si>
    <t>Ukupno (€)</t>
  </si>
  <si>
    <t>Jedinična cijena (€)</t>
  </si>
  <si>
    <t>PDV (25 %)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</si>
</sst>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charset val="238"/>
      <scheme val="minor"/>
    </font>
    <font>
      <sz val="12"/>
      <name val="HRHelvetica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1" fillId="2" borderId="0" xfId="6" applyFill="1" applyAlignment="1" applyProtection="1">
      <alignment horizontal="left" vertical="top"/>
      <protection locked="0"/>
    </xf>
    <xf numFmtId="0" fontId="1" fillId="2" borderId="0" xfId="6" applyFill="1" applyAlignment="1" applyProtection="1">
      <alignment horizontal="left" vertical="top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170" fontId="0" fillId="0" borderId="9" xfId="0" applyNumberFormat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170" fontId="0" fillId="0" borderId="8" xfId="0" applyNumberFormat="1" applyBorder="1" applyAlignment="1" applyProtection="1">
      <alignment vertical="center"/>
    </xf>
    <xf numFmtId="0" fontId="0" fillId="0" borderId="6" xfId="0" applyBorder="1" applyAlignment="1" applyProtection="1">
      <alignment horizontal="left" vertical="center" wrapText="1"/>
    </xf>
    <xf numFmtId="2" fontId="0" fillId="0" borderId="7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170" fontId="0" fillId="0" borderId="14" xfId="0" applyNumberForma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1" fillId="3" borderId="15" xfId="0" applyFont="1" applyFill="1" applyBorder="1" applyAlignment="1" applyProtection="1">
      <alignment horizontal="left" vertical="center" wrapText="1"/>
    </xf>
    <xf numFmtId="170" fontId="1" fillId="3" borderId="0" xfId="0" applyNumberFormat="1" applyFont="1" applyFill="1" applyBorder="1" applyAlignment="1" applyProtection="1">
      <alignment horizontal="right" vertical="center"/>
    </xf>
    <xf numFmtId="0" fontId="0" fillId="0" borderId="16" xfId="0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170" fontId="0" fillId="2" borderId="0" xfId="0" applyNumberFormat="1" applyFill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70" fontId="0" fillId="0" borderId="2" xfId="0" applyNumberFormat="1" applyBorder="1" applyAlignment="1" applyProtection="1">
      <alignment horizontal="center" vertical="center"/>
      <protection locked="0"/>
    </xf>
    <xf numFmtId="170" fontId="0" fillId="0" borderId="7" xfId="0" applyNumberFormat="1" applyBorder="1" applyAlignment="1" applyProtection="1">
      <alignment horizontal="center" vertical="center"/>
      <protection locked="0"/>
    </xf>
    <xf numFmtId="170" fontId="0" fillId="0" borderId="13" xfId="0" applyNumberFormat="1" applyBorder="1" applyAlignment="1" applyProtection="1">
      <alignment horizontal="center" vertical="center"/>
      <protection locked="0"/>
    </xf>
    <xf numFmtId="170" fontId="0" fillId="0" borderId="16" xfId="0" applyNumberFormat="1" applyFill="1" applyBorder="1" applyAlignment="1" applyProtection="1">
      <alignment horizontal="right" vertical="center"/>
      <protection locked="0"/>
    </xf>
  </cellXfs>
  <cellStyles count="7">
    <cellStyle name="Normal 10" xfId="2" xr:uid="{B7EA08CE-3B74-4773-B369-245C8CB9EC6E}"/>
    <cellStyle name="Normal 2" xfId="4" xr:uid="{D2992997-CE56-449C-80A7-AC34A52E3E29}"/>
    <cellStyle name="Normalno" xfId="0" builtinId="0"/>
    <cellStyle name="Normalno 2" xfId="3" xr:uid="{A2BC771F-6B37-4BC5-B6E3-19FB42F4C1A1}"/>
    <cellStyle name="Normalno 3" xfId="6" xr:uid="{CE0E2077-65FC-4C33-8EB0-B0387E8AE261}"/>
    <cellStyle name="Normalno 4" xfId="1" xr:uid="{EFF5FF1D-8D1B-4412-965C-03F4F26F1014}"/>
    <cellStyle name="Obično_TENDER-VV 98-104" xfId="5" xr:uid="{0B9DB629-6FAB-4053-8855-6CBE4692B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E7" sqref="E7"/>
    </sheetView>
  </sheetViews>
  <sheetFormatPr defaultRowHeight="15"/>
  <cols>
    <col min="1" max="1" width="8.140625" style="3" customWidth="1"/>
    <col min="2" max="2" width="38.42578125" style="3" bestFit="1" customWidth="1"/>
    <col min="3" max="3" width="8.28515625" style="5" customWidth="1"/>
    <col min="4" max="4" width="11.42578125" style="5" customWidth="1"/>
    <col min="5" max="5" width="14.28515625" style="3" customWidth="1"/>
    <col min="6" max="6" width="18.140625" style="3" customWidth="1"/>
    <col min="7" max="16384" width="9.140625" style="3"/>
  </cols>
  <sheetData>
    <row r="1" spans="1:6" ht="18" customHeight="1">
      <c r="A1" s="2" t="s">
        <v>39</v>
      </c>
      <c r="B1" s="2"/>
      <c r="C1" s="2"/>
      <c r="D1" s="2"/>
      <c r="E1" s="2"/>
      <c r="F1" s="2"/>
    </row>
    <row r="2" spans="1:6" ht="17.25" customHeight="1">
      <c r="A2" s="1" t="s">
        <v>40</v>
      </c>
      <c r="B2" s="1"/>
      <c r="C2" s="1"/>
      <c r="D2" s="1"/>
      <c r="E2" s="1"/>
      <c r="F2" s="1"/>
    </row>
    <row r="3" spans="1:6">
      <c r="A3" s="4"/>
      <c r="B3" s="4"/>
      <c r="C3" s="4"/>
      <c r="D3" s="4"/>
      <c r="E3" s="4"/>
    </row>
    <row r="4" spans="1:6" ht="50.25" customHeight="1">
      <c r="A4" s="34" t="s">
        <v>5</v>
      </c>
      <c r="B4" s="35"/>
      <c r="C4" s="35"/>
      <c r="D4" s="35"/>
      <c r="E4" s="35"/>
      <c r="F4" s="35"/>
    </row>
    <row r="5" spans="1:6" ht="15.75" thickBot="1">
      <c r="A5" s="5"/>
      <c r="B5" s="5"/>
      <c r="E5" s="5"/>
      <c r="F5" s="5"/>
    </row>
    <row r="6" spans="1:6" ht="30.75" thickBot="1">
      <c r="A6" s="6" t="s">
        <v>0</v>
      </c>
      <c r="B6" s="7" t="s">
        <v>38</v>
      </c>
      <c r="C6" s="8" t="s">
        <v>1</v>
      </c>
      <c r="D6" s="8" t="s">
        <v>41</v>
      </c>
      <c r="E6" s="9" t="s">
        <v>43</v>
      </c>
      <c r="F6" s="10" t="s">
        <v>42</v>
      </c>
    </row>
    <row r="7" spans="1:6" ht="154.5" customHeight="1">
      <c r="A7" s="11" t="s">
        <v>2</v>
      </c>
      <c r="B7" s="12" t="s">
        <v>6</v>
      </c>
      <c r="C7" s="13" t="s">
        <v>7</v>
      </c>
      <c r="D7" s="14">
        <v>82</v>
      </c>
      <c r="E7" s="36"/>
      <c r="F7" s="15">
        <f>ROUND((D7*E7),2)</f>
        <v>0</v>
      </c>
    </row>
    <row r="8" spans="1:6" ht="64.5" customHeight="1">
      <c r="A8" s="16" t="s">
        <v>10</v>
      </c>
      <c r="B8" s="17" t="s">
        <v>9</v>
      </c>
      <c r="C8" s="13" t="s">
        <v>8</v>
      </c>
      <c r="D8" s="14">
        <v>406</v>
      </c>
      <c r="E8" s="37"/>
      <c r="F8" s="18">
        <f t="shared" ref="F8:F20" si="0">ROUND((D8*E8),2)</f>
        <v>0</v>
      </c>
    </row>
    <row r="9" spans="1:6" ht="276" customHeight="1">
      <c r="A9" s="16" t="s">
        <v>11</v>
      </c>
      <c r="B9" s="19" t="s">
        <v>18</v>
      </c>
      <c r="C9" s="13" t="s">
        <v>8</v>
      </c>
      <c r="D9" s="20">
        <v>148</v>
      </c>
      <c r="E9" s="37"/>
      <c r="F9" s="18">
        <f t="shared" si="0"/>
        <v>0</v>
      </c>
    </row>
    <row r="10" spans="1:6" ht="274.5" customHeight="1">
      <c r="A10" s="21" t="s">
        <v>19</v>
      </c>
      <c r="B10" s="17" t="s">
        <v>12</v>
      </c>
      <c r="C10" s="13" t="s">
        <v>8</v>
      </c>
      <c r="D10" s="20">
        <v>102</v>
      </c>
      <c r="E10" s="37"/>
      <c r="F10" s="18">
        <f t="shared" si="0"/>
        <v>0</v>
      </c>
    </row>
    <row r="11" spans="1:6" ht="272.25" customHeight="1">
      <c r="A11" s="21" t="s">
        <v>20</v>
      </c>
      <c r="B11" s="17" t="s">
        <v>13</v>
      </c>
      <c r="C11" s="22" t="s">
        <v>8</v>
      </c>
      <c r="D11" s="20">
        <v>30</v>
      </c>
      <c r="E11" s="37"/>
      <c r="F11" s="18">
        <f t="shared" si="0"/>
        <v>0</v>
      </c>
    </row>
    <row r="12" spans="1:6" ht="123" customHeight="1">
      <c r="A12" s="21" t="s">
        <v>21</v>
      </c>
      <c r="B12" s="17" t="s">
        <v>22</v>
      </c>
      <c r="C12" s="13" t="s">
        <v>23</v>
      </c>
      <c r="D12" s="20">
        <v>142</v>
      </c>
      <c r="E12" s="37"/>
      <c r="F12" s="18">
        <f t="shared" si="0"/>
        <v>0</v>
      </c>
    </row>
    <row r="13" spans="1:6" ht="128.25" customHeight="1">
      <c r="A13" s="21" t="s">
        <v>30</v>
      </c>
      <c r="B13" s="17" t="s">
        <v>14</v>
      </c>
      <c r="C13" s="13" t="s">
        <v>23</v>
      </c>
      <c r="D13" s="20">
        <v>174</v>
      </c>
      <c r="E13" s="37"/>
      <c r="F13" s="18">
        <f t="shared" si="0"/>
        <v>0</v>
      </c>
    </row>
    <row r="14" spans="1:6" ht="88.5" customHeight="1">
      <c r="A14" s="21" t="s">
        <v>31</v>
      </c>
      <c r="B14" s="17" t="s">
        <v>28</v>
      </c>
      <c r="C14" s="13" t="s">
        <v>23</v>
      </c>
      <c r="D14" s="20">
        <v>134</v>
      </c>
      <c r="E14" s="37"/>
      <c r="F14" s="18">
        <f t="shared" si="0"/>
        <v>0</v>
      </c>
    </row>
    <row r="15" spans="1:6" ht="68.25" customHeight="1">
      <c r="A15" s="21" t="s">
        <v>32</v>
      </c>
      <c r="B15" s="17" t="s">
        <v>29</v>
      </c>
      <c r="C15" s="13" t="s">
        <v>8</v>
      </c>
      <c r="D15" s="20">
        <v>6</v>
      </c>
      <c r="E15" s="37"/>
      <c r="F15" s="18">
        <f t="shared" si="0"/>
        <v>0</v>
      </c>
    </row>
    <row r="16" spans="1:6" ht="68.25" customHeight="1">
      <c r="A16" s="21" t="s">
        <v>33</v>
      </c>
      <c r="B16" s="17" t="s">
        <v>15</v>
      </c>
      <c r="C16" s="22" t="s">
        <v>16</v>
      </c>
      <c r="D16" s="20">
        <v>5</v>
      </c>
      <c r="E16" s="37"/>
      <c r="F16" s="18">
        <f t="shared" si="0"/>
        <v>0</v>
      </c>
    </row>
    <row r="17" spans="1:6" ht="101.25" customHeight="1">
      <c r="A17" s="21" t="s">
        <v>34</v>
      </c>
      <c r="B17" s="17" t="s">
        <v>27</v>
      </c>
      <c r="C17" s="22" t="s">
        <v>7</v>
      </c>
      <c r="D17" s="20">
        <v>18</v>
      </c>
      <c r="E17" s="37"/>
      <c r="F17" s="18">
        <f t="shared" si="0"/>
        <v>0</v>
      </c>
    </row>
    <row r="18" spans="1:6" ht="101.25" customHeight="1">
      <c r="A18" s="21" t="s">
        <v>35</v>
      </c>
      <c r="B18" s="17" t="s">
        <v>26</v>
      </c>
      <c r="C18" s="22" t="s">
        <v>7</v>
      </c>
      <c r="D18" s="20">
        <v>21</v>
      </c>
      <c r="E18" s="37"/>
      <c r="F18" s="18">
        <f t="shared" si="0"/>
        <v>0</v>
      </c>
    </row>
    <row r="19" spans="1:6" ht="83.25" customHeight="1">
      <c r="A19" s="21" t="s">
        <v>36</v>
      </c>
      <c r="B19" s="17" t="s">
        <v>25</v>
      </c>
      <c r="C19" s="22" t="s">
        <v>7</v>
      </c>
      <c r="D19" s="20">
        <v>51</v>
      </c>
      <c r="E19" s="37"/>
      <c r="F19" s="18">
        <f t="shared" si="0"/>
        <v>0</v>
      </c>
    </row>
    <row r="20" spans="1:6" ht="91.5" customHeight="1" thickBot="1">
      <c r="A20" s="23" t="s">
        <v>37</v>
      </c>
      <c r="B20" s="24" t="s">
        <v>24</v>
      </c>
      <c r="C20" s="25" t="s">
        <v>17</v>
      </c>
      <c r="D20" s="26">
        <v>1</v>
      </c>
      <c r="E20" s="38"/>
      <c r="F20" s="27">
        <f t="shared" si="0"/>
        <v>0</v>
      </c>
    </row>
    <row r="21" spans="1:6" ht="18.75" customHeight="1">
      <c r="A21" s="28"/>
      <c r="B21" s="28"/>
      <c r="C21" s="29" t="s">
        <v>4</v>
      </c>
      <c r="D21" s="29"/>
      <c r="E21" s="29"/>
      <c r="F21" s="30">
        <f>ROUND(SUM(F7:F20),2)</f>
        <v>0</v>
      </c>
    </row>
    <row r="22" spans="1:6" ht="18.75" customHeight="1" thickBot="1">
      <c r="C22" s="31" t="s">
        <v>44</v>
      </c>
      <c r="D22" s="31"/>
      <c r="E22" s="31"/>
      <c r="F22" s="39">
        <f>ROUND((F21*0.25),2)</f>
        <v>0</v>
      </c>
    </row>
    <row r="23" spans="1:6" ht="18.75" customHeight="1">
      <c r="C23" s="32" t="s">
        <v>3</v>
      </c>
      <c r="D23" s="32"/>
      <c r="E23" s="32"/>
      <c r="F23" s="33">
        <f>ROUND(SUM(F21:F22),2)</f>
        <v>0</v>
      </c>
    </row>
  </sheetData>
  <sheetProtection algorithmName="SHA-512" hashValue="jsxJ3FyzE0QEIY4kKEjvimXSGtMGK49XLVyPnzjl9Qf8HuUPleTtRyx1UlmFAt1aFmCFQ9Ff1HgFK8zyqrwi/A==" saltValue="jhdxKO8L8argkbtE8l63fQ==" spinCount="100000" sheet="1" objects="1" scenarios="1"/>
  <mergeCells count="6">
    <mergeCell ref="C22:E22"/>
    <mergeCell ref="C23:E23"/>
    <mergeCell ref="A1:F1"/>
    <mergeCell ref="A2:F2"/>
    <mergeCell ref="C21:E21"/>
    <mergeCell ref="A4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2025-07-22T06:27:52Z</dcterms:modified>
</cp:coreProperties>
</file>